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'Опт'!$A$1:$H$276</definedName>
    <definedName name="Excel_BuiltIn_Print_Area" localSheetId="0">'Опт'!$A$1:$F$274</definedName>
  </definedNames>
  <calcPr fullCalcOnLoad="1"/>
</workbook>
</file>

<file path=xl/sharedStrings.xml><?xml version="1.0" encoding="utf-8"?>
<sst xmlns="http://schemas.openxmlformats.org/spreadsheetml/2006/main" count="339" uniqueCount="271">
  <si>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</si>
  <si>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</si>
  <si>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</si>
  <si>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</si>
  <si>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</si>
  <si>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</si>
  <si>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</si>
  <si>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</si>
  <si>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</si>
  <si>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</si>
  <si>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</si>
  <si>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</si>
  <si>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</si>
  <si>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</si>
  <si>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</si>
  <si>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</si>
  <si>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</si>
  <si>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</si>
  <si>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</si>
  <si>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</si>
  <si>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</si>
  <si>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</si>
  <si>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</si>
  <si>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</si>
  <si>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</si>
  <si>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</si>
  <si>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</si>
  <si>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</si>
  <si>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</si>
  <si>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</si>
  <si>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</si>
  <si>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</si>
  <si>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</si>
  <si>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</si>
  <si>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</si>
  <si>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</si>
  <si>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</si>
  <si>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</si>
  <si>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</si>
  <si>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</si>
  <si>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</si>
  <si>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</si>
  <si>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</si>
  <si>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</si>
  <si>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</si>
  <si>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</si>
  <si>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</si>
  <si>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БПК (Вилла Натура) Клубника 220 г 1/48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</si>
  <si>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</si>
  <si>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</si>
  <si>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</si>
  <si>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БПК "Звездочка" с овощами и злаками  60 гр  1/25</t>
  </si>
  <si>
    <t>Суп «Вермишелевый с овощами» (80ед/60г)</t>
  </si>
  <si>
    <t>Суп «Грибной Вермишелевый» (80ед/60г)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</si>
  <si>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</si>
  <si>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</si>
  <si>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</si>
  <si>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</si>
  <si>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</si>
  <si>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</si>
  <si>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</si>
  <si>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</si>
  <si>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</si>
  <si>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Кисель КУЛИНАР (брикет) клубника 220 г 1/16</t>
  </si>
  <si>
    <t>Кисель КУЛИНАР (брикет) клюква 220 г 1/16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</si>
  <si>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</si>
  <si>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</si>
  <si>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</si>
  <si>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</si>
  <si>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</si>
  <si>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</si>
  <si>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</si>
  <si>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</si>
  <si>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</si>
  <si>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</si>
  <si>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</si>
  <si>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</si>
  <si>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</si>
  <si>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</si>
  <si>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</si>
  <si>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</si>
  <si>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</si>
  <si>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</si>
  <si>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</si>
  <si>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</si>
  <si>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</si>
  <si>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</si>
  <si>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</si>
  <si>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</si>
  <si>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</si>
  <si>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</si>
  <si>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</si>
  <si>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</si>
  <si>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</si>
  <si>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</si>
  <si>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</si>
  <si>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</si>
  <si>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</si>
  <si>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</si>
  <si>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10.0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</si>
  <si>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</si>
  <si>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</si>
  <si>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</si>
  <si>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</si>
  <si>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</si>
  <si>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</si>
  <si>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</si>
  <si>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</si>
  <si>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</si>
  <si>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</si>
  <si>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</si>
  <si>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</si>
  <si>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</si>
  <si>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</si>
  <si>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</si>
  <si>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</si>
  <si>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</si>
  <si>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</si>
  <si>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</si>
  <si>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</si>
  <si>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</si>
  <si>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</si>
  <si>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</si>
  <si>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</si>
  <si>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</si>
  <si>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</si>
  <si>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</si>
  <si>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</si>
  <si>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</si>
  <si>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Желирующее ср-во "Для варенья" из фруктов (АВС 154)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</si>
  <si>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</si>
  <si>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</si>
  <si>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</si>
  <si>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</si>
  <si>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Кориандр молотый  (АВС специи 41) 10 гр.  (1/20)</t>
  </si>
  <si>
    <t>5.0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</si>
  <si>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</si>
  <si>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</si>
  <si>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</si>
  <si>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</si>
  <si>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</si>
  <si>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</si>
  <si>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</si>
  <si>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</si>
  <si>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</si>
  <si>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</si>
  <si>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</si>
  <si>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</si>
  <si>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</si>
  <si>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</si>
  <si>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</si>
  <si>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</si>
  <si>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</si>
  <si>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9.0</t>
  </si>
  <si>
    <t>Мята сушеная (АВС специи Green 213)  10 гр. (1/25)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</si>
  <si>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</si>
  <si>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</si>
  <si>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</si>
  <si>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</si>
  <si>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</si>
  <si>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</si>
  <si>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</si>
  <si>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</si>
  <si>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</si>
  <si>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</si>
  <si>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</si>
  <si>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</si>
  <si>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</si>
  <si>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</si>
  <si>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</si>
  <si>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</si>
  <si>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(АВС специи 82) 15 гр.  (1/40)</t>
  </si>
  <si>
    <t>Приправа для борща   15 гр.  (1/40)</t>
  </si>
  <si>
    <t>Приправа для говядины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</si>
  <si>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</si>
  <si>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</si>
  <si>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15 гр.  (1/40)</t>
  </si>
  <si>
    <t>Приправа для жарки мяса    15 гр.  (1/40)</t>
  </si>
  <si>
    <t>Приправа для картофеля  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</si>
  <si>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</si>
  <si>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</si>
  <si>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  15 гр. (1/40)</t>
  </si>
  <si>
    <t>Приправа для курицы без соли  (АВС специи 242)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</si>
  <si>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</si>
  <si>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</si>
  <si>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</si>
  <si>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</si>
  <si>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</si>
  <si>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</si>
  <si>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</si>
  <si>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</si>
  <si>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</si>
  <si>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</si>
  <si>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)  25 гр.  (1/20)</t>
  </si>
  <si>
    <t>Приправа для свинины   15 гр.  (1/40)</t>
  </si>
  <si>
    <t>Приправа для засолки сала  15 гр.  (1/40)</t>
  </si>
  <si>
    <t>Приправа для свинины  (Спец Вкус107) 15 гр.  (1/40)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</si>
  <si>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</si>
  <si>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</si>
  <si>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</si>
  <si>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</si>
  <si>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</si>
  <si>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</si>
  <si>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</si>
  <si>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</si>
  <si>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для моркови по-корейски  (АВС специи Эконом 678) 15 гр.  (1/40)</t>
  </si>
  <si>
    <t>Приправа острая к мясу  (АВС специи 819)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</si>
  <si>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</si>
  <si>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</si>
  <si>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</si>
  <si>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</si>
  <si>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</si>
  <si>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</si>
  <si>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</si>
  <si>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</si>
  <si>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(СпецВкус) 15 гр.  (1/40)</t>
  </si>
  <si>
    <t>Приправа хмели-сунели  (ПРЕМИУМ) 15 гр.  (1/40)</t>
  </si>
  <si>
    <t>Прованские травы "Премиум"(464)  20 гр.1/25</t>
  </si>
  <si>
    <t>Разрыхлитель   20 гр.  (1/30)</t>
  </si>
  <si>
    <t>Семена горчицы  (АВС специи 88) 20 гр.  (1/20)</t>
  </si>
  <si>
    <t>Смесь болгарских  перцев "Премиум"(461)  20 гр. 1/25</t>
  </si>
  <si>
    <t>Смесь перцев горошком "Премиум" (466)  45 гр. 1/20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</si>
  <si>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</si>
  <si>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</si>
  <si>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</si>
  <si>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</si>
  <si>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</si>
  <si>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</si>
  <si>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</si>
  <si>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</si>
  <si>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</si>
  <si>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</si>
  <si>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</si>
  <si>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</si>
  <si>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</si>
  <si>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Укроп сушеный  (АВС специи  Палитра 509) 5 гр.  (1/20)</t>
  </si>
  <si>
    <t>Укроп сушеный  (АВС специи 145) 15 гр.  (1/100)</t>
  </si>
  <si>
    <t>Укроп семена (АВС специи Green 165) 15 гр. (1/30)</t>
  </si>
  <si>
    <t>Чеснок гранулированный. (АВС специи  557) 10 гр. (1/40)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</si>
  <si>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</si>
  <si>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</si>
  <si>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</si>
  <si>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</si>
  <si>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Курага 1 сорт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</si>
  <si>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</si>
  <si>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</si>
  <si>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</si>
  <si>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</si>
  <si>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</si>
  <si>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</si>
  <si>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майка 30*55 "ФА" 1/50</t>
  </si>
  <si>
    <t>Пакеты майка 30*55 (20) "Клубника" (1000 шт.) 1/100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</si>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</sst>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0" fillId="3" borderId="9" xfId="0" applyNumberFormat="1" applyFont="1" applyFill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7"/>
  <sheetViews>
    <sheetView tabSelected="1" zoomScale="70" zoomScaleNormal="70" workbookViewId="0" topLeftCell="A238">
      <selection activeCell="D253" sqref="D253"/>
    </sheetView>
  </sheetViews>
  <sheetFormatPr defaultColWidth="9.33203125" defaultRowHeight="12.75" customHeight="1"/>
  <cols>
    <col min="1" max="1" width="46.5" style="1" customWidth="1"/>
    <col min="2" max="2" width="13.5" style="1" customWidth="1"/>
    <col min="3" max="3" width="12.5" style="1" customWidth="1"/>
    <col min="4" max="4" width="153.5" style="1" customWidth="1"/>
    <col min="5" max="5" width="49.5" style="1" customWidth="1"/>
    <col min="6" max="7" width="18.5" style="1" customWidth="1"/>
    <col min="8" max="8" width="17.5" style="2" customWidth="1"/>
    <col min="9" max="9" width="12.5" style="1" customWidth="1"/>
    <col min="10" max="16384" width="10.5" style="1" customWidth="1"/>
  </cols>
  <sheetData>
    <row r="1" spans="1:8" s="5" customFormat="1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25</v>
      </c>
      <c r="G22" s="51">
        <v>24</v>
      </c>
      <c r="H22" s="45">
        <v>21.9</v>
      </c>
      <c r="I22" s="46"/>
    </row>
    <row r="23" spans="1:9" s="47" customFormat="1" ht="21" customHeight="1">
      <c r="A23" s="43">
        <f aca="true" t="shared" si="0" ref="A23:A46">IF(H23&lt;&gt;"",MAX(A$22:A22)+1,"")</f>
        <v>2</v>
      </c>
      <c r="B23" s="48" t="s">
        <v>26</v>
      </c>
      <c r="C23" s="48"/>
      <c r="D23" s="48"/>
      <c r="E23" s="53">
        <v>30</v>
      </c>
      <c r="F23" s="50">
        <v>25</v>
      </c>
      <c r="G23" s="51">
        <v>24</v>
      </c>
      <c r="H23" s="45">
        <v>21.9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25</v>
      </c>
      <c r="G24" s="51">
        <v>24</v>
      </c>
      <c r="H24" s="45">
        <v>21.9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25</v>
      </c>
      <c r="G25" s="51">
        <v>24</v>
      </c>
      <c r="H25" s="45">
        <v>21.9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25</v>
      </c>
      <c r="G26" s="51">
        <v>24</v>
      </c>
      <c r="H26" s="45">
        <v>21.9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25</v>
      </c>
      <c r="G27" s="51">
        <v>24</v>
      </c>
      <c r="H27" s="45">
        <v>21.9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25</v>
      </c>
      <c r="G28" s="51">
        <v>24</v>
      </c>
      <c r="H28" s="45">
        <v>21.9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25</v>
      </c>
      <c r="G29" s="51">
        <v>24</v>
      </c>
      <c r="H29" s="45">
        <v>21.9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25</v>
      </c>
      <c r="G30" s="51">
        <v>24</v>
      </c>
      <c r="H30" s="45">
        <v>21.9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40</v>
      </c>
      <c r="G32" s="51">
        <v>38</v>
      </c>
      <c r="H32" s="45">
        <v>35.9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40</v>
      </c>
      <c r="G33" s="51">
        <v>38</v>
      </c>
      <c r="H33" s="45">
        <v>35.9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40</v>
      </c>
      <c r="G34" s="51">
        <v>38</v>
      </c>
      <c r="H34" s="45">
        <v>35.9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40</v>
      </c>
      <c r="G35" s="51">
        <v>38</v>
      </c>
      <c r="H35" s="45">
        <v>35.9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40</v>
      </c>
      <c r="G36" s="51">
        <v>38</v>
      </c>
      <c r="H36" s="45">
        <v>35.9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40</v>
      </c>
      <c r="G37" s="51">
        <v>38</v>
      </c>
      <c r="H37" s="45">
        <v>35.9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40</v>
      </c>
      <c r="G38" s="51">
        <v>38</v>
      </c>
      <c r="H38" s="45">
        <v>35.9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40</v>
      </c>
      <c r="G39" s="51">
        <v>38</v>
      </c>
      <c r="H39" s="45">
        <v>35.9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40</v>
      </c>
      <c r="G40" s="51">
        <v>38</v>
      </c>
      <c r="H40" s="45">
        <v>35.9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40</v>
      </c>
      <c r="G41" s="51">
        <v>38</v>
      </c>
      <c r="H41" s="45">
        <v>35.9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40</v>
      </c>
      <c r="G42" s="51">
        <v>38</v>
      </c>
      <c r="H42" s="45">
        <v>35.9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40</v>
      </c>
      <c r="G43" s="51">
        <v>38</v>
      </c>
      <c r="H43" s="45">
        <v>35.9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f t="shared" si="0"/>
        <v>0</v>
      </c>
      <c r="B45" s="48" t="s">
        <v>45</v>
      </c>
      <c r="C45" s="48"/>
      <c r="D45" s="48"/>
      <c r="E45" s="53"/>
      <c r="F45" s="50">
        <v>40</v>
      </c>
      <c r="G45" s="51"/>
      <c r="H45" s="45"/>
      <c r="I45" s="46"/>
    </row>
    <row r="46" spans="1:9" s="47" customFormat="1" ht="21" customHeight="1">
      <c r="A46" s="43">
        <f t="shared" si="0"/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v>23</v>
      </c>
      <c r="B47" s="48" t="s">
        <v>46</v>
      </c>
      <c r="C47" s="48"/>
      <c r="D47" s="48"/>
      <c r="E47" s="53">
        <v>48</v>
      </c>
      <c r="F47" s="50">
        <v>40</v>
      </c>
      <c r="G47" s="51"/>
      <c r="H47" s="45"/>
      <c r="I47" s="46"/>
    </row>
    <row r="48" spans="1:9" s="47" customFormat="1" ht="21" customHeight="1">
      <c r="A48" s="43">
        <v>24</v>
      </c>
      <c r="B48" s="48" t="s">
        <v>47</v>
      </c>
      <c r="C48" s="48"/>
      <c r="D48" s="48"/>
      <c r="E48" s="53">
        <v>48</v>
      </c>
      <c r="F48" s="50">
        <v>40</v>
      </c>
      <c r="G48" s="51"/>
      <c r="H48" s="45"/>
      <c r="I48" s="46"/>
    </row>
    <row r="49" spans="1:9" s="47" customFormat="1" ht="21" customHeight="1">
      <c r="A49" s="43">
        <f aca="true" t="shared" si="1" ref="A49:A115">IF(H49&lt;&gt;"",MAX(A$22:A48)+1,"")</f>
        <v>25</v>
      </c>
      <c r="B49" s="48" t="s">
        <v>48</v>
      </c>
      <c r="C49" s="48"/>
      <c r="D49" s="48"/>
      <c r="E49" s="53">
        <v>48</v>
      </c>
      <c r="F49" s="50">
        <v>40</v>
      </c>
      <c r="G49" s="51">
        <v>34</v>
      </c>
      <c r="H49" s="45">
        <v>31.9</v>
      </c>
      <c r="I49" s="46"/>
    </row>
    <row r="50" spans="1:9" s="47" customFormat="1" ht="21" customHeight="1">
      <c r="A50" s="43">
        <f t="shared" si="1"/>
        <v>26</v>
      </c>
      <c r="B50" s="48" t="s">
        <v>49</v>
      </c>
      <c r="C50" s="48"/>
      <c r="D50" s="48"/>
      <c r="E50" s="53">
        <v>48</v>
      </c>
      <c r="F50" s="50">
        <v>40</v>
      </c>
      <c r="G50" s="51">
        <v>34</v>
      </c>
      <c r="H50" s="45">
        <v>31.9</v>
      </c>
      <c r="I50" s="46"/>
    </row>
    <row r="51" spans="1:8" s="47" customFormat="1" ht="21" customHeight="1">
      <c r="A51" s="43">
        <f t="shared" si="1"/>
        <v>0</v>
      </c>
      <c r="B51" s="55"/>
      <c r="C51" s="55"/>
      <c r="D51" s="55"/>
      <c r="E51" s="56"/>
      <c r="F51" s="50"/>
      <c r="G51" s="51"/>
      <c r="H51" s="45"/>
    </row>
    <row r="52" spans="1:9" s="47" customFormat="1" ht="21" customHeight="1">
      <c r="A52" s="43">
        <f t="shared" si="1"/>
        <v>27</v>
      </c>
      <c r="B52" s="48" t="s">
        <v>50</v>
      </c>
      <c r="C52" s="48"/>
      <c r="D52" s="48"/>
      <c r="E52" s="53">
        <v>50</v>
      </c>
      <c r="F52" s="50">
        <v>25</v>
      </c>
      <c r="G52" s="51">
        <v>21</v>
      </c>
      <c r="H52" s="45">
        <v>20.5</v>
      </c>
      <c r="I52" s="46"/>
    </row>
    <row r="53" spans="1:9" s="47" customFormat="1" ht="21" customHeight="1">
      <c r="A53" s="43">
        <f t="shared" si="1"/>
        <v>0</v>
      </c>
      <c r="B53" s="54"/>
      <c r="C53" s="54"/>
      <c r="D53" s="54"/>
      <c r="E53" s="54"/>
      <c r="F53" s="54"/>
      <c r="G53" s="54"/>
      <c r="H53" s="54"/>
      <c r="I53" s="46"/>
    </row>
    <row r="54" spans="1:9" s="47" customFormat="1" ht="21" customHeight="1">
      <c r="A54" s="43">
        <f t="shared" si="1"/>
        <v>28</v>
      </c>
      <c r="B54" s="48" t="s">
        <v>51</v>
      </c>
      <c r="C54" s="48"/>
      <c r="D54" s="48"/>
      <c r="E54" s="54">
        <v>25</v>
      </c>
      <c r="F54" s="50">
        <v>25</v>
      </c>
      <c r="G54" s="51">
        <v>23</v>
      </c>
      <c r="H54" s="45">
        <v>22.3</v>
      </c>
      <c r="I54" s="46"/>
    </row>
    <row r="55" spans="1:9" s="47" customFormat="1" ht="21" customHeight="1">
      <c r="A55" s="43">
        <f t="shared" si="1"/>
        <v>29</v>
      </c>
      <c r="B55" s="48" t="s">
        <v>52</v>
      </c>
      <c r="C55" s="48"/>
      <c r="D55" s="48"/>
      <c r="E55" s="53">
        <v>80</v>
      </c>
      <c r="F55" s="50">
        <v>17</v>
      </c>
      <c r="G55" s="51">
        <v>16</v>
      </c>
      <c r="H55" s="45">
        <v>14.9</v>
      </c>
      <c r="I55" s="46"/>
    </row>
    <row r="56" spans="1:9" s="47" customFormat="1" ht="21" customHeight="1">
      <c r="A56" s="43">
        <f t="shared" si="1"/>
        <v>30</v>
      </c>
      <c r="B56" s="48" t="s">
        <v>53</v>
      </c>
      <c r="C56" s="48"/>
      <c r="D56" s="48"/>
      <c r="E56" s="53">
        <v>80</v>
      </c>
      <c r="F56" s="50">
        <v>17</v>
      </c>
      <c r="G56" s="51">
        <v>16</v>
      </c>
      <c r="H56" s="45">
        <v>15.6</v>
      </c>
      <c r="I56" s="46"/>
    </row>
    <row r="57" spans="1:9" s="47" customFormat="1" ht="21" customHeight="1">
      <c r="A57" s="43">
        <f t="shared" si="1"/>
        <v>31</v>
      </c>
      <c r="B57" s="48" t="s">
        <v>54</v>
      </c>
      <c r="C57" s="48"/>
      <c r="D57" s="48"/>
      <c r="E57" s="53">
        <v>80</v>
      </c>
      <c r="F57" s="50">
        <v>17</v>
      </c>
      <c r="G57" s="51">
        <v>14</v>
      </c>
      <c r="H57" s="45">
        <v>12.8</v>
      </c>
      <c r="I57" s="46"/>
    </row>
    <row r="58" spans="1:9" s="47" customFormat="1" ht="21" customHeight="1">
      <c r="A58" s="43">
        <f t="shared" si="1"/>
        <v>32</v>
      </c>
      <c r="B58" s="48" t="s">
        <v>55</v>
      </c>
      <c r="C58" s="48"/>
      <c r="D58" s="48"/>
      <c r="E58" s="53">
        <v>80</v>
      </c>
      <c r="F58" s="50">
        <v>17</v>
      </c>
      <c r="G58" s="51">
        <v>16</v>
      </c>
      <c r="H58" s="45">
        <v>14.6</v>
      </c>
      <c r="I58" s="46"/>
    </row>
    <row r="59" spans="1:9" s="47" customFormat="1" ht="21" customHeight="1">
      <c r="A59" s="43">
        <f t="shared" si="1"/>
        <v>33</v>
      </c>
      <c r="B59" s="48" t="s">
        <v>56</v>
      </c>
      <c r="C59" s="48"/>
      <c r="D59" s="48"/>
      <c r="E59" s="53">
        <v>80</v>
      </c>
      <c r="F59" s="50">
        <v>17</v>
      </c>
      <c r="G59" s="51">
        <v>16</v>
      </c>
      <c r="H59" s="45">
        <v>12.6</v>
      </c>
      <c r="I59" s="46"/>
    </row>
    <row r="60" spans="1:9" s="47" customFormat="1" ht="21" customHeight="1">
      <c r="A60" s="43">
        <f t="shared" si="1"/>
        <v>34</v>
      </c>
      <c r="B60" s="48" t="s">
        <v>57</v>
      </c>
      <c r="C60" s="48"/>
      <c r="D60" s="48"/>
      <c r="E60" s="53">
        <v>80</v>
      </c>
      <c r="F60" s="50">
        <v>17</v>
      </c>
      <c r="G60" s="51">
        <v>13</v>
      </c>
      <c r="H60" s="45">
        <v>12.3</v>
      </c>
      <c r="I60" s="46"/>
    </row>
    <row r="61" spans="1:9" s="47" customFormat="1" ht="21" customHeight="1">
      <c r="A61" s="43">
        <f t="shared" si="1"/>
        <v>35</v>
      </c>
      <c r="B61" s="48" t="s">
        <v>58</v>
      </c>
      <c r="C61" s="48"/>
      <c r="D61" s="48"/>
      <c r="E61" s="53">
        <v>25</v>
      </c>
      <c r="F61" s="50">
        <v>17</v>
      </c>
      <c r="G61" s="51">
        <v>15</v>
      </c>
      <c r="H61" s="45">
        <v>14.6</v>
      </c>
      <c r="I61" s="46"/>
    </row>
    <row r="62" spans="1:9" s="47" customFormat="1" ht="21" customHeight="1">
      <c r="A62" s="43">
        <f t="shared" si="1"/>
        <v>36</v>
      </c>
      <c r="B62" s="48" t="s">
        <v>59</v>
      </c>
      <c r="C62" s="48"/>
      <c r="D62" s="48"/>
      <c r="E62" s="53">
        <v>80</v>
      </c>
      <c r="F62" s="50">
        <v>17</v>
      </c>
      <c r="G62" s="51">
        <v>16</v>
      </c>
      <c r="H62" s="45">
        <v>12.3</v>
      </c>
      <c r="I62" s="46"/>
    </row>
    <row r="63" spans="1:9" s="47" customFormat="1" ht="21" customHeight="1">
      <c r="A63" s="43">
        <f t="shared" si="1"/>
        <v>37</v>
      </c>
      <c r="B63" s="48" t="s">
        <v>60</v>
      </c>
      <c r="C63" s="48"/>
      <c r="D63" s="48"/>
      <c r="E63" s="53">
        <v>80</v>
      </c>
      <c r="F63" s="50">
        <v>17</v>
      </c>
      <c r="G63" s="51">
        <v>15</v>
      </c>
      <c r="H63" s="45">
        <v>14.4</v>
      </c>
      <c r="I63" s="46"/>
    </row>
    <row r="64" spans="1:9" s="47" customFormat="1" ht="21" customHeight="1">
      <c r="A64" s="43">
        <f t="shared" si="1"/>
        <v>38</v>
      </c>
      <c r="B64" s="48" t="s">
        <v>61</v>
      </c>
      <c r="C64" s="48"/>
      <c r="D64" s="48"/>
      <c r="E64" s="53">
        <v>80</v>
      </c>
      <c r="F64" s="50">
        <v>17</v>
      </c>
      <c r="G64" s="51">
        <v>16</v>
      </c>
      <c r="H64" s="45">
        <v>14.9</v>
      </c>
      <c r="I64" s="46"/>
    </row>
    <row r="65" spans="1:9" s="47" customFormat="1" ht="21" customHeight="1">
      <c r="A65" s="43">
        <f t="shared" si="1"/>
        <v>39</v>
      </c>
      <c r="B65" s="48" t="s">
        <v>62</v>
      </c>
      <c r="C65" s="48"/>
      <c r="D65" s="48"/>
      <c r="E65" s="53">
        <v>25</v>
      </c>
      <c r="F65" s="50">
        <v>20</v>
      </c>
      <c r="G65" s="51">
        <v>15</v>
      </c>
      <c r="H65" s="45">
        <v>13.95</v>
      </c>
      <c r="I65" s="46"/>
    </row>
    <row r="66" spans="1:9" s="47" customFormat="1" ht="21" customHeight="1">
      <c r="A66" s="43">
        <f t="shared" si="1"/>
        <v>0</v>
      </c>
      <c r="B66" s="48"/>
      <c r="C66" s="48"/>
      <c r="D66" s="48"/>
      <c r="E66" s="53"/>
      <c r="F66" s="50"/>
      <c r="G66" s="51"/>
      <c r="H66" s="45"/>
      <c r="I66" s="46"/>
    </row>
    <row r="67" spans="1:9" s="47" customFormat="1" ht="21" customHeight="1">
      <c r="A67" s="43">
        <f t="shared" si="1"/>
        <v>40</v>
      </c>
      <c r="B67" s="48" t="s">
        <v>63</v>
      </c>
      <c r="C67" s="48"/>
      <c r="D67" s="48"/>
      <c r="E67" s="53"/>
      <c r="F67" s="50">
        <v>37</v>
      </c>
      <c r="G67" s="51">
        <v>31</v>
      </c>
      <c r="H67" s="45">
        <v>29.5</v>
      </c>
      <c r="I67" s="46"/>
    </row>
    <row r="68" spans="1:9" s="47" customFormat="1" ht="21" customHeight="1">
      <c r="A68" s="43">
        <f t="shared" si="1"/>
        <v>41</v>
      </c>
      <c r="B68" s="48" t="s">
        <v>64</v>
      </c>
      <c r="C68" s="48"/>
      <c r="D68" s="48"/>
      <c r="E68" s="53"/>
      <c r="F68" s="50">
        <v>37</v>
      </c>
      <c r="G68" s="51">
        <v>31</v>
      </c>
      <c r="H68" s="45">
        <v>29.5</v>
      </c>
      <c r="I68" s="46"/>
    </row>
    <row r="69" spans="1:9" s="47" customFormat="1" ht="21" customHeight="1">
      <c r="A69" s="43">
        <f t="shared" si="1"/>
        <v>42</v>
      </c>
      <c r="B69" s="48" t="s">
        <v>65</v>
      </c>
      <c r="C69" s="48"/>
      <c r="D69" s="48"/>
      <c r="E69" s="53"/>
      <c r="F69" s="50">
        <v>37</v>
      </c>
      <c r="G69" s="51">
        <v>31</v>
      </c>
      <c r="H69" s="45">
        <v>29.5</v>
      </c>
      <c r="I69" s="46"/>
    </row>
    <row r="70" spans="1:9" s="47" customFormat="1" ht="21" customHeight="1">
      <c r="A70" s="43">
        <f t="shared" si="1"/>
        <v>43</v>
      </c>
      <c r="B70" s="48" t="s">
        <v>66</v>
      </c>
      <c r="C70" s="48"/>
      <c r="D70" s="48"/>
      <c r="E70" s="53"/>
      <c r="F70" s="50">
        <v>37</v>
      </c>
      <c r="G70" s="51">
        <v>31</v>
      </c>
      <c r="H70" s="45">
        <v>29.5</v>
      </c>
      <c r="I70" s="46"/>
    </row>
    <row r="71" spans="1:9" s="47" customFormat="1" ht="39" customHeight="1">
      <c r="A71" s="43">
        <f t="shared" si="1"/>
        <v>0</v>
      </c>
      <c r="B71" s="57"/>
      <c r="C71" s="57"/>
      <c r="D71" s="57"/>
      <c r="E71" s="57"/>
      <c r="F71" s="57"/>
      <c r="G71" s="57"/>
      <c r="H71" s="57"/>
      <c r="I71" s="46"/>
    </row>
    <row r="72" spans="1:9" s="47" customFormat="1" ht="21" customHeight="1">
      <c r="A72" s="43">
        <f t="shared" si="1"/>
        <v>44</v>
      </c>
      <c r="B72" s="58" t="s">
        <v>67</v>
      </c>
      <c r="C72" s="58"/>
      <c r="D72" s="58"/>
      <c r="E72" s="59">
        <v>40</v>
      </c>
      <c r="F72" s="60">
        <v>9</v>
      </c>
      <c r="G72" s="60">
        <v>8</v>
      </c>
      <c r="H72" s="60">
        <v>7.9</v>
      </c>
      <c r="I72" s="61"/>
    </row>
    <row r="73" spans="1:9" s="47" customFormat="1" ht="21" customHeight="1">
      <c r="A73" s="43">
        <f t="shared" si="1"/>
        <v>45</v>
      </c>
      <c r="B73" s="58" t="s">
        <v>68</v>
      </c>
      <c r="C73" s="58"/>
      <c r="D73" s="58"/>
      <c r="E73" s="59">
        <v>40</v>
      </c>
      <c r="F73" s="60">
        <v>9</v>
      </c>
      <c r="G73" s="60">
        <v>8</v>
      </c>
      <c r="H73" s="60">
        <v>7.9</v>
      </c>
      <c r="I73" s="61"/>
    </row>
    <row r="74" spans="1:9" s="47" customFormat="1" ht="21" customHeight="1">
      <c r="A74" s="43">
        <f t="shared" si="1"/>
        <v>46</v>
      </c>
      <c r="B74" s="58" t="s">
        <v>69</v>
      </c>
      <c r="C74" s="58"/>
      <c r="D74" s="58"/>
      <c r="E74" s="59">
        <v>40</v>
      </c>
      <c r="F74" s="60">
        <v>9</v>
      </c>
      <c r="G74" s="60">
        <v>8</v>
      </c>
      <c r="H74" s="60">
        <v>7.9</v>
      </c>
      <c r="I74" s="61"/>
    </row>
    <row r="75" spans="1:9" s="47" customFormat="1" ht="21" customHeight="1">
      <c r="A75" s="43">
        <f t="shared" si="1"/>
        <v>47</v>
      </c>
      <c r="B75" s="58" t="s">
        <v>70</v>
      </c>
      <c r="C75" s="58"/>
      <c r="D75" s="58"/>
      <c r="E75" s="59">
        <v>40</v>
      </c>
      <c r="F75" s="60">
        <v>9</v>
      </c>
      <c r="G75" s="60">
        <v>8</v>
      </c>
      <c r="H75" s="60">
        <v>7.9</v>
      </c>
      <c r="I75" s="61"/>
    </row>
    <row r="76" spans="1:9" s="47" customFormat="1" ht="21" customHeight="1">
      <c r="A76" s="43">
        <f t="shared" si="1"/>
        <v>48</v>
      </c>
      <c r="B76" s="58" t="s">
        <v>71</v>
      </c>
      <c r="C76" s="58"/>
      <c r="D76" s="58"/>
      <c r="E76" s="59">
        <v>40</v>
      </c>
      <c r="F76" s="60">
        <v>9</v>
      </c>
      <c r="G76" s="60">
        <v>8</v>
      </c>
      <c r="H76" s="60">
        <v>7.9</v>
      </c>
      <c r="I76" s="61"/>
    </row>
    <row r="77" spans="1:9" s="47" customFormat="1" ht="21" customHeight="1">
      <c r="A77" s="43">
        <f t="shared" si="1"/>
        <v>49</v>
      </c>
      <c r="B77" s="58" t="s">
        <v>72</v>
      </c>
      <c r="C77" s="58"/>
      <c r="D77" s="58"/>
      <c r="E77" s="59">
        <v>40</v>
      </c>
      <c r="F77" s="60">
        <v>9</v>
      </c>
      <c r="G77" s="60">
        <v>8</v>
      </c>
      <c r="H77" s="60">
        <v>7.9</v>
      </c>
      <c r="I77" s="61"/>
    </row>
    <row r="78" spans="1:9" s="47" customFormat="1" ht="21" customHeight="1">
      <c r="A78" s="43">
        <f t="shared" si="1"/>
        <v>50</v>
      </c>
      <c r="B78" s="58" t="s">
        <v>73</v>
      </c>
      <c r="C78" s="58"/>
      <c r="D78" s="58"/>
      <c r="E78" s="59">
        <v>40</v>
      </c>
      <c r="F78" s="60">
        <v>9</v>
      </c>
      <c r="G78" s="60">
        <v>8</v>
      </c>
      <c r="H78" s="60">
        <v>7.9</v>
      </c>
      <c r="I78" s="61"/>
    </row>
    <row r="79" spans="1:9" s="47" customFormat="1" ht="21" customHeight="1">
      <c r="A79" s="43">
        <f t="shared" si="1"/>
        <v>51</v>
      </c>
      <c r="B79" s="58" t="s">
        <v>74</v>
      </c>
      <c r="C79" s="58"/>
      <c r="D79" s="58"/>
      <c r="E79" s="59">
        <v>40</v>
      </c>
      <c r="F79" s="60">
        <v>9</v>
      </c>
      <c r="G79" s="60">
        <v>8</v>
      </c>
      <c r="H79" s="60">
        <v>7.9</v>
      </c>
      <c r="I79" s="61"/>
    </row>
    <row r="80" spans="1:9" s="47" customFormat="1" ht="21" customHeight="1">
      <c r="A80" s="43">
        <f t="shared" si="1"/>
        <v>52</v>
      </c>
      <c r="B80" s="58" t="s">
        <v>75</v>
      </c>
      <c r="C80" s="58"/>
      <c r="D80" s="58"/>
      <c r="E80" s="59">
        <v>40</v>
      </c>
      <c r="F80" s="60">
        <v>9</v>
      </c>
      <c r="G80" s="60">
        <v>8</v>
      </c>
      <c r="H80" s="60">
        <v>7.9</v>
      </c>
      <c r="I80" s="61"/>
    </row>
    <row r="81" spans="1:9" s="47" customFormat="1" ht="21" customHeight="1">
      <c r="A81" s="43">
        <f t="shared" si="1"/>
        <v>53</v>
      </c>
      <c r="B81" s="58" t="s">
        <v>76</v>
      </c>
      <c r="C81" s="58"/>
      <c r="D81" s="58"/>
      <c r="E81" s="59">
        <v>40</v>
      </c>
      <c r="F81" s="60">
        <v>9</v>
      </c>
      <c r="G81" s="60">
        <v>8</v>
      </c>
      <c r="H81" s="60">
        <v>7.9</v>
      </c>
      <c r="I81" s="61"/>
    </row>
    <row r="82" spans="1:9" s="47" customFormat="1" ht="21" customHeight="1">
      <c r="A82" s="43">
        <f t="shared" si="1"/>
        <v>54</v>
      </c>
      <c r="B82" s="58" t="s">
        <v>77</v>
      </c>
      <c r="C82" s="58"/>
      <c r="D82" s="58"/>
      <c r="E82" s="59">
        <v>40</v>
      </c>
      <c r="F82" s="60">
        <v>9</v>
      </c>
      <c r="G82" s="60">
        <v>8</v>
      </c>
      <c r="H82" s="60">
        <v>7.9</v>
      </c>
      <c r="I82" s="61"/>
    </row>
    <row r="83" spans="1:9" s="47" customFormat="1" ht="21" customHeight="1">
      <c r="A83" s="43">
        <f t="shared" si="1"/>
        <v>55</v>
      </c>
      <c r="B83" s="58" t="s">
        <v>78</v>
      </c>
      <c r="C83" s="58"/>
      <c r="D83" s="58"/>
      <c r="E83" s="59">
        <v>40</v>
      </c>
      <c r="F83" s="60">
        <v>9</v>
      </c>
      <c r="G83" s="60">
        <v>8</v>
      </c>
      <c r="H83" s="60">
        <v>7.9</v>
      </c>
      <c r="I83" s="61"/>
    </row>
    <row r="84" spans="1:9" s="47" customFormat="1" ht="21" customHeight="1">
      <c r="A84" s="43">
        <f t="shared" si="1"/>
        <v>0</v>
      </c>
      <c r="B84" s="58"/>
      <c r="C84" s="58"/>
      <c r="D84" s="58"/>
      <c r="E84" s="58"/>
      <c r="F84" s="60"/>
      <c r="G84" s="60"/>
      <c r="H84" s="60"/>
      <c r="I84" s="62"/>
    </row>
    <row r="85" spans="1:9" s="47" customFormat="1" ht="21" customHeight="1">
      <c r="A85" s="43">
        <f t="shared" si="1"/>
        <v>56</v>
      </c>
      <c r="B85" s="58" t="s">
        <v>79</v>
      </c>
      <c r="C85" s="58"/>
      <c r="D85" s="58"/>
      <c r="E85" s="59">
        <v>25</v>
      </c>
      <c r="F85" s="60">
        <v>11</v>
      </c>
      <c r="G85" s="60">
        <v>10.5</v>
      </c>
      <c r="H85" s="60">
        <v>9.95</v>
      </c>
      <c r="I85" s="61"/>
    </row>
    <row r="86" spans="1:9" s="47" customFormat="1" ht="21" customHeight="1">
      <c r="A86" s="43">
        <f t="shared" si="1"/>
        <v>57</v>
      </c>
      <c r="B86" s="58" t="s">
        <v>80</v>
      </c>
      <c r="C86" s="58"/>
      <c r="D86" s="58"/>
      <c r="E86" s="59">
        <v>25</v>
      </c>
      <c r="F86" s="60">
        <v>11</v>
      </c>
      <c r="G86" s="60">
        <v>10.5</v>
      </c>
      <c r="H86" s="60">
        <v>9.95</v>
      </c>
      <c r="I86" s="61"/>
    </row>
    <row r="87" spans="1:9" s="47" customFormat="1" ht="21" customHeight="1">
      <c r="A87" s="43">
        <f t="shared" si="1"/>
        <v>58</v>
      </c>
      <c r="B87" s="58" t="s">
        <v>81</v>
      </c>
      <c r="C87" s="58"/>
      <c r="D87" s="58"/>
      <c r="E87" s="59">
        <v>25</v>
      </c>
      <c r="F87" s="60">
        <v>11</v>
      </c>
      <c r="G87" s="60">
        <v>10.5</v>
      </c>
      <c r="H87" s="60">
        <v>9.95</v>
      </c>
      <c r="I87" s="61"/>
    </row>
    <row r="88" spans="1:9" s="47" customFormat="1" ht="21" customHeight="1">
      <c r="A88" s="43">
        <f t="shared" si="1"/>
        <v>59</v>
      </c>
      <c r="B88" s="58" t="s">
        <v>82</v>
      </c>
      <c r="C88" s="58"/>
      <c r="D88" s="58"/>
      <c r="E88" s="59">
        <v>25</v>
      </c>
      <c r="F88" s="60">
        <v>11</v>
      </c>
      <c r="G88" s="60">
        <v>10.5</v>
      </c>
      <c r="H88" s="60">
        <v>9.95</v>
      </c>
      <c r="I88" s="61"/>
    </row>
    <row r="89" spans="1:9" s="47" customFormat="1" ht="21" customHeight="1">
      <c r="A89" s="43">
        <f t="shared" si="1"/>
        <v>60</v>
      </c>
      <c r="B89" s="58" t="s">
        <v>83</v>
      </c>
      <c r="C89" s="58"/>
      <c r="D89" s="58"/>
      <c r="E89" s="59">
        <v>25</v>
      </c>
      <c r="F89" s="60">
        <v>11</v>
      </c>
      <c r="G89" s="60">
        <v>10.5</v>
      </c>
      <c r="H89" s="60">
        <v>9.95</v>
      </c>
      <c r="I89" s="61"/>
    </row>
    <row r="90" spans="1:9" s="47" customFormat="1" ht="21" customHeight="1">
      <c r="A90" s="43">
        <f t="shared" si="1"/>
        <v>61</v>
      </c>
      <c r="B90" s="58" t="s">
        <v>84</v>
      </c>
      <c r="C90" s="58"/>
      <c r="D90" s="58"/>
      <c r="E90" s="59">
        <v>25</v>
      </c>
      <c r="F90" s="60">
        <v>11</v>
      </c>
      <c r="G90" s="60">
        <v>10.5</v>
      </c>
      <c r="H90" s="60">
        <v>9.95</v>
      </c>
      <c r="I90" s="61"/>
    </row>
    <row r="91" spans="1:9" s="47" customFormat="1" ht="21" customHeight="1">
      <c r="A91" s="43">
        <f t="shared" si="1"/>
        <v>62</v>
      </c>
      <c r="B91" s="58" t="s">
        <v>85</v>
      </c>
      <c r="C91" s="58"/>
      <c r="D91" s="58"/>
      <c r="E91" s="59">
        <v>25</v>
      </c>
      <c r="F91" s="60">
        <v>11</v>
      </c>
      <c r="G91" s="60">
        <v>10.5</v>
      </c>
      <c r="H91" s="60">
        <v>9.95</v>
      </c>
      <c r="I91" s="61"/>
    </row>
    <row r="92" spans="1:9" s="47" customFormat="1" ht="21" customHeight="1">
      <c r="A92" s="43">
        <f t="shared" si="1"/>
        <v>63</v>
      </c>
      <c r="B92" s="58" t="s">
        <v>86</v>
      </c>
      <c r="C92" s="58"/>
      <c r="D92" s="58"/>
      <c r="E92" s="59">
        <v>25</v>
      </c>
      <c r="F92" s="60">
        <v>11</v>
      </c>
      <c r="G92" s="60">
        <v>10.5</v>
      </c>
      <c r="H92" s="60">
        <v>9.95</v>
      </c>
      <c r="I92" s="61"/>
    </row>
    <row r="93" spans="1:9" s="47" customFormat="1" ht="21" customHeight="1">
      <c r="A93" s="43">
        <f t="shared" si="1"/>
        <v>64</v>
      </c>
      <c r="B93" s="58" t="s">
        <v>87</v>
      </c>
      <c r="C93" s="58"/>
      <c r="D93" s="58"/>
      <c r="E93" s="59">
        <v>25</v>
      </c>
      <c r="F93" s="60">
        <v>11</v>
      </c>
      <c r="G93" s="60">
        <v>10.5</v>
      </c>
      <c r="H93" s="60">
        <v>9.95</v>
      </c>
      <c r="I93" s="61"/>
    </row>
    <row r="94" spans="1:9" s="47" customFormat="1" ht="21" customHeight="1">
      <c r="A94" s="43">
        <f t="shared" si="1"/>
        <v>65</v>
      </c>
      <c r="B94" s="58" t="s">
        <v>88</v>
      </c>
      <c r="C94" s="58"/>
      <c r="D94" s="58"/>
      <c r="E94" s="59">
        <v>25</v>
      </c>
      <c r="F94" s="60">
        <v>11</v>
      </c>
      <c r="G94" s="60">
        <v>10.5</v>
      </c>
      <c r="H94" s="60">
        <v>9.95</v>
      </c>
      <c r="I94" s="61"/>
    </row>
    <row r="95" spans="1:9" s="47" customFormat="1" ht="21" customHeight="1">
      <c r="A95" s="43">
        <f t="shared" si="1"/>
        <v>0</v>
      </c>
      <c r="B95" s="58"/>
      <c r="C95" s="58"/>
      <c r="D95" s="58"/>
      <c r="E95" s="58"/>
      <c r="F95" s="60"/>
      <c r="G95" s="60"/>
      <c r="H95" s="60"/>
      <c r="I95" s="62"/>
    </row>
    <row r="96" spans="1:9" s="47" customFormat="1" ht="21" customHeight="1">
      <c r="A96" s="43">
        <f t="shared" si="1"/>
        <v>66</v>
      </c>
      <c r="B96" s="58" t="s">
        <v>89</v>
      </c>
      <c r="C96" s="58"/>
      <c r="D96" s="58"/>
      <c r="E96" s="59">
        <v>15</v>
      </c>
      <c r="F96" s="60">
        <v>99</v>
      </c>
      <c r="G96" s="60">
        <v>93</v>
      </c>
      <c r="H96" s="60">
        <v>89.9</v>
      </c>
      <c r="I96" s="61"/>
    </row>
    <row r="97" spans="1:9" s="47" customFormat="1" ht="21" customHeight="1">
      <c r="A97" s="43">
        <f t="shared" si="1"/>
        <v>67</v>
      </c>
      <c r="B97" s="58" t="s">
        <v>90</v>
      </c>
      <c r="C97" s="58"/>
      <c r="D97" s="58"/>
      <c r="E97" s="59">
        <v>15</v>
      </c>
      <c r="F97" s="60">
        <v>99</v>
      </c>
      <c r="G97" s="60">
        <v>93</v>
      </c>
      <c r="H97" s="60">
        <v>89.9</v>
      </c>
      <c r="I97" s="61"/>
    </row>
    <row r="98" spans="1:9" s="47" customFormat="1" ht="21" customHeight="1">
      <c r="A98" s="43">
        <f t="shared" si="1"/>
        <v>68</v>
      </c>
      <c r="B98" s="58" t="s">
        <v>91</v>
      </c>
      <c r="C98" s="58"/>
      <c r="D98" s="58"/>
      <c r="E98" s="59">
        <v>15</v>
      </c>
      <c r="F98" s="60">
        <v>99</v>
      </c>
      <c r="G98" s="60">
        <v>93</v>
      </c>
      <c r="H98" s="60">
        <v>89.9</v>
      </c>
      <c r="I98" s="61"/>
    </row>
    <row r="99" spans="1:9" s="47" customFormat="1" ht="21" customHeight="1">
      <c r="A99" s="43">
        <f t="shared" si="1"/>
        <v>69</v>
      </c>
      <c r="B99" s="58" t="s">
        <v>92</v>
      </c>
      <c r="C99" s="58"/>
      <c r="D99" s="58"/>
      <c r="E99" s="59">
        <v>15</v>
      </c>
      <c r="F99" s="60">
        <v>99</v>
      </c>
      <c r="G99" s="60">
        <v>93</v>
      </c>
      <c r="H99" s="60">
        <v>89.9</v>
      </c>
      <c r="I99" s="61"/>
    </row>
    <row r="100" spans="1:9" s="47" customFormat="1" ht="21" customHeight="1">
      <c r="A100" s="43">
        <f t="shared" si="1"/>
        <v>70</v>
      </c>
      <c r="B100" s="58" t="s">
        <v>93</v>
      </c>
      <c r="C100" s="58"/>
      <c r="D100" s="58"/>
      <c r="E100" s="59">
        <v>15</v>
      </c>
      <c r="F100" s="60">
        <v>99</v>
      </c>
      <c r="G100" s="60">
        <v>93</v>
      </c>
      <c r="H100" s="60">
        <v>89.9</v>
      </c>
      <c r="I100" s="61"/>
    </row>
    <row r="101" spans="1:9" s="47" customFormat="1" ht="21" customHeight="1">
      <c r="A101" s="43">
        <f t="shared" si="1"/>
        <v>71</v>
      </c>
      <c r="B101" s="58" t="s">
        <v>94</v>
      </c>
      <c r="C101" s="58"/>
      <c r="D101" s="58"/>
      <c r="E101" s="59">
        <v>15</v>
      </c>
      <c r="F101" s="60">
        <v>99</v>
      </c>
      <c r="G101" s="60">
        <v>93</v>
      </c>
      <c r="H101" s="60">
        <v>89.9</v>
      </c>
      <c r="I101" s="61"/>
    </row>
    <row r="102" spans="1:9" s="47" customFormat="1" ht="21" customHeight="1">
      <c r="A102" s="43">
        <f t="shared" si="1"/>
        <v>72</v>
      </c>
      <c r="B102" s="58" t="s">
        <v>95</v>
      </c>
      <c r="C102" s="58"/>
      <c r="D102" s="58"/>
      <c r="E102" s="59">
        <v>15</v>
      </c>
      <c r="F102" s="60">
        <v>99</v>
      </c>
      <c r="G102" s="60">
        <v>93</v>
      </c>
      <c r="H102" s="60">
        <v>89.9</v>
      </c>
      <c r="I102" s="61"/>
    </row>
    <row r="103" spans="1:9" s="47" customFormat="1" ht="21" customHeight="1">
      <c r="A103" s="43">
        <f t="shared" si="1"/>
        <v>73</v>
      </c>
      <c r="B103" s="58" t="s">
        <v>96</v>
      </c>
      <c r="C103" s="58"/>
      <c r="D103" s="58"/>
      <c r="E103" s="59">
        <v>15</v>
      </c>
      <c r="F103" s="60">
        <v>99</v>
      </c>
      <c r="G103" s="60">
        <v>93</v>
      </c>
      <c r="H103" s="60">
        <v>89.9</v>
      </c>
      <c r="I103" s="61"/>
    </row>
    <row r="104" spans="1:9" s="47" customFormat="1" ht="21" customHeight="1">
      <c r="A104" s="43">
        <f t="shared" si="1"/>
        <v>74</v>
      </c>
      <c r="B104" s="58" t="s">
        <v>97</v>
      </c>
      <c r="C104" s="58"/>
      <c r="D104" s="58"/>
      <c r="E104" s="59">
        <v>15</v>
      </c>
      <c r="F104" s="60">
        <v>99</v>
      </c>
      <c r="G104" s="60">
        <v>93</v>
      </c>
      <c r="H104" s="60">
        <v>89.9</v>
      </c>
      <c r="I104" s="61"/>
    </row>
    <row r="105" spans="1:9" s="47" customFormat="1" ht="21" customHeight="1">
      <c r="A105" s="43">
        <f t="shared" si="1"/>
        <v>0</v>
      </c>
      <c r="B105" s="58"/>
      <c r="C105" s="58"/>
      <c r="D105" s="58"/>
      <c r="E105" s="59"/>
      <c r="F105" s="60"/>
      <c r="G105" s="60"/>
      <c r="H105" s="60"/>
      <c r="I105" s="61"/>
    </row>
    <row r="106" spans="1:9" s="47" customFormat="1" ht="21" customHeight="1">
      <c r="A106" s="43">
        <f t="shared" si="1"/>
        <v>0</v>
      </c>
      <c r="B106" s="58"/>
      <c r="C106" s="58"/>
      <c r="D106" s="58"/>
      <c r="E106" s="58"/>
      <c r="F106" s="60"/>
      <c r="G106" s="60"/>
      <c r="H106" s="60"/>
      <c r="I106" s="62"/>
    </row>
    <row r="107" spans="1:9" s="47" customFormat="1" ht="21" customHeight="1">
      <c r="A107" s="43">
        <f t="shared" si="1"/>
        <v>75</v>
      </c>
      <c r="B107" s="58" t="s">
        <v>98</v>
      </c>
      <c r="C107" s="58"/>
      <c r="D107" s="58"/>
      <c r="E107" s="59">
        <v>50</v>
      </c>
      <c r="F107" s="60" t="s">
        <v>99</v>
      </c>
      <c r="G107" s="60">
        <v>9.5</v>
      </c>
      <c r="H107" s="60">
        <v>9.2</v>
      </c>
      <c r="I107" s="62"/>
    </row>
    <row r="108" spans="1:9" s="47" customFormat="1" ht="21" customHeight="1">
      <c r="A108" s="43">
        <f t="shared" si="1"/>
        <v>76</v>
      </c>
      <c r="B108" s="58" t="s">
        <v>100</v>
      </c>
      <c r="C108" s="58"/>
      <c r="D108" s="58"/>
      <c r="E108" s="59">
        <v>50</v>
      </c>
      <c r="F108" s="60" t="s">
        <v>99</v>
      </c>
      <c r="G108" s="60">
        <v>9.5</v>
      </c>
      <c r="H108" s="60">
        <v>9.2</v>
      </c>
      <c r="I108" s="62"/>
    </row>
    <row r="109" spans="1:9" s="47" customFormat="1" ht="21" customHeight="1">
      <c r="A109" s="43">
        <f t="shared" si="1"/>
        <v>77</v>
      </c>
      <c r="B109" s="58" t="s">
        <v>101</v>
      </c>
      <c r="C109" s="58"/>
      <c r="D109" s="58"/>
      <c r="E109" s="59">
        <v>50</v>
      </c>
      <c r="F109" s="60" t="s">
        <v>99</v>
      </c>
      <c r="G109" s="60">
        <v>9.5</v>
      </c>
      <c r="H109" s="60">
        <v>9.2</v>
      </c>
      <c r="I109" s="62"/>
    </row>
    <row r="110" spans="1:9" s="47" customFormat="1" ht="21" customHeight="1">
      <c r="A110" s="43">
        <f t="shared" si="1"/>
        <v>78</v>
      </c>
      <c r="B110" s="58" t="s">
        <v>102</v>
      </c>
      <c r="C110" s="58"/>
      <c r="D110" s="58"/>
      <c r="E110" s="59">
        <v>50</v>
      </c>
      <c r="F110" s="60" t="s">
        <v>99</v>
      </c>
      <c r="G110" s="60">
        <v>9.5</v>
      </c>
      <c r="H110" s="60">
        <v>9.2</v>
      </c>
      <c r="I110" s="62"/>
    </row>
    <row r="111" spans="1:9" s="47" customFormat="1" ht="21" customHeight="1">
      <c r="A111" s="43">
        <f t="shared" si="1"/>
        <v>79</v>
      </c>
      <c r="B111" s="58" t="s">
        <v>103</v>
      </c>
      <c r="C111" s="58"/>
      <c r="D111" s="58"/>
      <c r="E111" s="59">
        <v>50</v>
      </c>
      <c r="F111" s="60" t="s">
        <v>99</v>
      </c>
      <c r="G111" s="60">
        <v>9.5</v>
      </c>
      <c r="H111" s="60">
        <v>9.2</v>
      </c>
      <c r="I111" s="62"/>
    </row>
    <row r="112" spans="1:9" s="47" customFormat="1" ht="21" customHeight="1">
      <c r="A112" s="43">
        <f t="shared" si="1"/>
        <v>80</v>
      </c>
      <c r="B112" s="58" t="s">
        <v>104</v>
      </c>
      <c r="C112" s="58"/>
      <c r="D112" s="58"/>
      <c r="E112" s="59">
        <v>50</v>
      </c>
      <c r="F112" s="60" t="s">
        <v>99</v>
      </c>
      <c r="G112" s="60">
        <v>9.5</v>
      </c>
      <c r="H112" s="60">
        <v>9.2</v>
      </c>
      <c r="I112" s="62"/>
    </row>
    <row r="113" spans="1:9" s="47" customFormat="1" ht="21" customHeight="1">
      <c r="A113" s="43">
        <f t="shared" si="1"/>
        <v>81</v>
      </c>
      <c r="B113" s="58" t="s">
        <v>105</v>
      </c>
      <c r="C113" s="58"/>
      <c r="D113" s="58"/>
      <c r="E113" s="59">
        <v>50</v>
      </c>
      <c r="F113" s="60" t="s">
        <v>99</v>
      </c>
      <c r="G113" s="60">
        <v>9.5</v>
      </c>
      <c r="H113" s="60">
        <v>9.2</v>
      </c>
      <c r="I113" s="61"/>
    </row>
    <row r="114" spans="1:9" s="47" customFormat="1" ht="21" customHeight="1">
      <c r="A114" s="43">
        <f t="shared" si="1"/>
        <v>0</v>
      </c>
      <c r="B114" s="58"/>
      <c r="C114" s="58"/>
      <c r="D114" s="58"/>
      <c r="E114" s="58"/>
      <c r="F114" s="60"/>
      <c r="G114" s="60"/>
      <c r="H114" s="60"/>
      <c r="I114" s="61"/>
    </row>
    <row r="115" spans="1:9" s="47" customFormat="1" ht="21" customHeight="1">
      <c r="A115" s="43">
        <f t="shared" si="1"/>
        <v>0</v>
      </c>
      <c r="B115" s="58"/>
      <c r="C115" s="58"/>
      <c r="D115" s="58"/>
      <c r="E115" s="58"/>
      <c r="F115" s="60"/>
      <c r="G115" s="60"/>
      <c r="H115" s="60"/>
      <c r="I115" s="62"/>
    </row>
    <row r="116" spans="1:9" s="47" customFormat="1" ht="21" customHeight="1">
      <c r="A116" s="43">
        <v>79</v>
      </c>
      <c r="B116" s="58" t="s">
        <v>106</v>
      </c>
      <c r="C116" s="58"/>
      <c r="D116" s="58"/>
      <c r="E116" s="59">
        <v>25</v>
      </c>
      <c r="F116" s="60">
        <v>25</v>
      </c>
      <c r="G116" s="60">
        <v>24</v>
      </c>
      <c r="H116" s="60">
        <v>22.5</v>
      </c>
      <c r="I116" s="61"/>
    </row>
    <row r="117" spans="1:9" s="47" customFormat="1" ht="21" customHeight="1">
      <c r="A117" s="43">
        <v>80</v>
      </c>
      <c r="B117" s="58" t="s">
        <v>107</v>
      </c>
      <c r="C117" s="58"/>
      <c r="D117" s="58"/>
      <c r="E117" s="59">
        <v>30</v>
      </c>
      <c r="F117" s="60">
        <v>42</v>
      </c>
      <c r="G117" s="60">
        <v>39</v>
      </c>
      <c r="H117" s="60">
        <v>36.8</v>
      </c>
      <c r="I117" s="61"/>
    </row>
    <row r="118" spans="1:9" s="47" customFormat="1" ht="21" customHeight="1">
      <c r="A118" s="43">
        <f aca="true" t="shared" si="2" ref="A118:A124">IF(H118&lt;&gt;"",MAX(A$22:A117)+1,"")</f>
        <v>82</v>
      </c>
      <c r="B118" s="58" t="s">
        <v>108</v>
      </c>
      <c r="C118" s="58"/>
      <c r="D118" s="58"/>
      <c r="E118" s="59">
        <v>25</v>
      </c>
      <c r="F118" s="60">
        <v>17</v>
      </c>
      <c r="G118" s="60">
        <v>16</v>
      </c>
      <c r="H118" s="60">
        <v>15.5</v>
      </c>
      <c r="I118" s="61"/>
    </row>
    <row r="119" spans="1:9" s="47" customFormat="1" ht="21" customHeight="1">
      <c r="A119" s="43">
        <f t="shared" si="2"/>
        <v>83</v>
      </c>
      <c r="B119" s="58" t="s">
        <v>109</v>
      </c>
      <c r="C119" s="58"/>
      <c r="D119" s="58"/>
      <c r="E119" s="59">
        <v>25</v>
      </c>
      <c r="F119" s="60">
        <v>40</v>
      </c>
      <c r="G119" s="60">
        <v>34</v>
      </c>
      <c r="H119" s="60">
        <v>32.3</v>
      </c>
      <c r="I119" s="61"/>
    </row>
    <row r="120" spans="1:9" s="47" customFormat="1" ht="21" customHeight="1">
      <c r="A120" s="43">
        <f t="shared" si="2"/>
        <v>84</v>
      </c>
      <c r="B120" s="58" t="s">
        <v>110</v>
      </c>
      <c r="C120" s="58"/>
      <c r="D120" s="58"/>
      <c r="E120" s="59">
        <v>25</v>
      </c>
      <c r="F120" s="60">
        <v>29</v>
      </c>
      <c r="G120" s="60">
        <v>26</v>
      </c>
      <c r="H120" s="60">
        <v>25.2</v>
      </c>
      <c r="I120" s="61"/>
    </row>
    <row r="121" spans="1:9" s="47" customFormat="1" ht="21" customHeight="1">
      <c r="A121" s="43">
        <f t="shared" si="2"/>
        <v>85</v>
      </c>
      <c r="B121" s="58" t="s">
        <v>111</v>
      </c>
      <c r="C121" s="58"/>
      <c r="D121" s="58"/>
      <c r="E121" s="59">
        <v>30</v>
      </c>
      <c r="F121" s="60">
        <v>45</v>
      </c>
      <c r="G121" s="60">
        <v>43</v>
      </c>
      <c r="H121" s="60">
        <v>41.4</v>
      </c>
      <c r="I121" s="61"/>
    </row>
    <row r="122" spans="1:9" s="47" customFormat="1" ht="21" customHeight="1">
      <c r="A122" s="43">
        <f t="shared" si="2"/>
        <v>86</v>
      </c>
      <c r="B122" s="58" t="s">
        <v>112</v>
      </c>
      <c r="C122" s="58"/>
      <c r="D122" s="58"/>
      <c r="E122" s="59">
        <v>24</v>
      </c>
      <c r="F122" s="60">
        <v>21</v>
      </c>
      <c r="G122" s="60">
        <v>19</v>
      </c>
      <c r="H122" s="60">
        <v>18.3</v>
      </c>
      <c r="I122" s="61"/>
    </row>
    <row r="123" spans="1:9" s="47" customFormat="1" ht="21" customHeight="1">
      <c r="A123" s="43">
        <f t="shared" si="2"/>
        <v>87</v>
      </c>
      <c r="B123" s="58" t="s">
        <v>113</v>
      </c>
      <c r="C123" s="58"/>
      <c r="D123" s="58"/>
      <c r="E123" s="59">
        <v>25</v>
      </c>
      <c r="F123" s="60">
        <v>22</v>
      </c>
      <c r="G123" s="60">
        <v>19</v>
      </c>
      <c r="H123" s="60">
        <v>18.6</v>
      </c>
      <c r="I123" s="61"/>
    </row>
    <row r="124" spans="1:9" s="47" customFormat="1" ht="21" customHeight="1">
      <c r="A124" s="43">
        <f t="shared" si="2"/>
        <v>88</v>
      </c>
      <c r="B124" s="58" t="s">
        <v>114</v>
      </c>
      <c r="C124" s="58"/>
      <c r="D124" s="58"/>
      <c r="E124" s="59">
        <v>30</v>
      </c>
      <c r="F124" s="60">
        <v>70</v>
      </c>
      <c r="G124" s="60">
        <v>63</v>
      </c>
      <c r="H124" s="60">
        <v>60.9</v>
      </c>
      <c r="I124" s="61"/>
    </row>
    <row r="125" spans="1:9" s="47" customFormat="1" ht="21" customHeight="1">
      <c r="A125" s="43">
        <v>88</v>
      </c>
      <c r="B125" s="58" t="s">
        <v>115</v>
      </c>
      <c r="C125" s="63"/>
      <c r="D125" s="63"/>
      <c r="E125" s="64">
        <v>12</v>
      </c>
      <c r="F125" s="65">
        <v>100</v>
      </c>
      <c r="G125" s="65"/>
      <c r="H125" s="65"/>
      <c r="I125" s="61"/>
    </row>
    <row r="126" spans="1:9" s="47" customFormat="1" ht="21" customHeight="1">
      <c r="A126" s="43">
        <v>90</v>
      </c>
      <c r="B126" s="58" t="s">
        <v>116</v>
      </c>
      <c r="C126" s="63"/>
      <c r="D126" s="63"/>
      <c r="E126" s="64">
        <v>30</v>
      </c>
      <c r="F126" s="65">
        <v>55</v>
      </c>
      <c r="G126" s="65">
        <v>53</v>
      </c>
      <c r="H126" s="65">
        <v>51.2</v>
      </c>
      <c r="I126" s="61"/>
    </row>
    <row r="127" spans="1:9" s="47" customFormat="1" ht="21" customHeight="1">
      <c r="A127" s="43">
        <f aca="true" t="shared" si="3" ref="A127:A172">IF(H127&lt;&gt;"",MAX(A$22:A126)+1,"")</f>
        <v>0</v>
      </c>
      <c r="B127" s="66" t="s">
        <v>117</v>
      </c>
      <c r="C127" s="66"/>
      <c r="D127" s="66"/>
      <c r="E127" s="66"/>
      <c r="F127" s="66"/>
      <c r="G127" s="66"/>
      <c r="H127" s="67"/>
      <c r="I127" s="61"/>
    </row>
    <row r="128" spans="1:9" s="47" customFormat="1" ht="21" customHeight="1">
      <c r="A128" s="43">
        <f t="shared" si="3"/>
        <v>0</v>
      </c>
      <c r="B128" s="66"/>
      <c r="C128" s="66"/>
      <c r="D128" s="66"/>
      <c r="E128" s="66"/>
      <c r="F128" s="66"/>
      <c r="G128" s="66"/>
      <c r="H128" s="66"/>
      <c r="I128" s="61"/>
    </row>
    <row r="129" spans="1:9" s="47" customFormat="1" ht="21" customHeight="1">
      <c r="A129" s="43">
        <f t="shared" si="3"/>
        <v>0</v>
      </c>
      <c r="B129" s="66"/>
      <c r="C129" s="66"/>
      <c r="D129" s="66"/>
      <c r="E129" s="66"/>
      <c r="F129" s="66"/>
      <c r="G129" s="66"/>
      <c r="H129" s="67"/>
      <c r="I129" s="61"/>
    </row>
    <row r="130" spans="1:9" s="47" customFormat="1" ht="21" customHeight="1">
      <c r="A130" s="43">
        <f t="shared" si="3"/>
        <v>91</v>
      </c>
      <c r="B130" s="68" t="s">
        <v>118</v>
      </c>
      <c r="C130" s="68"/>
      <c r="D130" s="68"/>
      <c r="E130" s="64">
        <v>25</v>
      </c>
      <c r="F130" s="69">
        <v>12</v>
      </c>
      <c r="G130" s="69">
        <v>10</v>
      </c>
      <c r="H130" s="69">
        <v>9.5</v>
      </c>
      <c r="I130" s="61"/>
    </row>
    <row r="131" spans="1:9" s="47" customFormat="1" ht="21" customHeight="1">
      <c r="A131" s="43">
        <f t="shared" si="3"/>
        <v>92</v>
      </c>
      <c r="B131" s="70" t="s">
        <v>119</v>
      </c>
      <c r="C131" s="70"/>
      <c r="D131" s="70"/>
      <c r="E131" s="64">
        <v>25</v>
      </c>
      <c r="F131" s="65">
        <v>26</v>
      </c>
      <c r="G131" s="65">
        <v>24</v>
      </c>
      <c r="H131" s="65">
        <v>22.9</v>
      </c>
      <c r="I131" s="61"/>
    </row>
    <row r="132" spans="1:9" s="47" customFormat="1" ht="21" customHeight="1">
      <c r="A132" s="43">
        <f t="shared" si="3"/>
        <v>93</v>
      </c>
      <c r="B132" s="68" t="s">
        <v>120</v>
      </c>
      <c r="C132" s="68"/>
      <c r="D132" s="68"/>
      <c r="E132" s="64">
        <v>50</v>
      </c>
      <c r="F132" s="69">
        <v>2</v>
      </c>
      <c r="G132" s="69">
        <v>1.6</v>
      </c>
      <c r="H132" s="69">
        <v>1.5</v>
      </c>
      <c r="I132" s="61"/>
    </row>
    <row r="133" spans="1:9" s="47" customFormat="1" ht="21" customHeight="1">
      <c r="A133" s="43">
        <f t="shared" si="3"/>
        <v>94</v>
      </c>
      <c r="B133" s="68" t="s">
        <v>121</v>
      </c>
      <c r="C133" s="68"/>
      <c r="D133" s="68"/>
      <c r="E133" s="64">
        <v>40</v>
      </c>
      <c r="F133" s="69">
        <v>9</v>
      </c>
      <c r="G133" s="69">
        <v>7.6</v>
      </c>
      <c r="H133" s="69">
        <v>7.4</v>
      </c>
      <c r="I133" s="61"/>
    </row>
    <row r="134" spans="1:9" s="47" customFormat="1" ht="21" customHeight="1">
      <c r="A134" s="43">
        <f t="shared" si="3"/>
        <v>95</v>
      </c>
      <c r="B134" s="68" t="s">
        <v>122</v>
      </c>
      <c r="C134" s="68"/>
      <c r="D134" s="68"/>
      <c r="E134" s="64">
        <v>20</v>
      </c>
      <c r="F134" s="69">
        <v>40</v>
      </c>
      <c r="G134" s="69">
        <v>35</v>
      </c>
      <c r="H134" s="69">
        <v>32.9</v>
      </c>
      <c r="I134" s="61"/>
    </row>
    <row r="135" spans="1:9" s="47" customFormat="1" ht="21" customHeight="1">
      <c r="A135" s="43">
        <f t="shared" si="3"/>
        <v>96</v>
      </c>
      <c r="B135" s="68" t="s">
        <v>123</v>
      </c>
      <c r="C135" s="68"/>
      <c r="D135" s="68"/>
      <c r="E135" s="64">
        <v>20</v>
      </c>
      <c r="F135" s="69">
        <v>48</v>
      </c>
      <c r="G135" s="69">
        <v>43</v>
      </c>
      <c r="H135" s="69">
        <v>41.8</v>
      </c>
      <c r="I135" s="61"/>
    </row>
    <row r="136" spans="1:9" s="47" customFormat="1" ht="21" customHeight="1">
      <c r="A136" s="43">
        <f t="shared" si="3"/>
        <v>97</v>
      </c>
      <c r="B136" s="68" t="s">
        <v>124</v>
      </c>
      <c r="C136" s="68"/>
      <c r="D136" s="68"/>
      <c r="E136" s="64">
        <v>40</v>
      </c>
      <c r="F136" s="69">
        <v>9</v>
      </c>
      <c r="G136" s="69">
        <v>8</v>
      </c>
      <c r="H136" s="69">
        <v>7.5</v>
      </c>
      <c r="I136" s="61"/>
    </row>
    <row r="137" spans="1:9" s="47" customFormat="1" ht="21" customHeight="1">
      <c r="A137" s="43">
        <f t="shared" si="3"/>
        <v>98</v>
      </c>
      <c r="B137" s="68" t="s">
        <v>125</v>
      </c>
      <c r="C137" s="68"/>
      <c r="D137" s="68"/>
      <c r="E137" s="64">
        <v>60</v>
      </c>
      <c r="F137" s="69">
        <v>16</v>
      </c>
      <c r="G137" s="69">
        <v>14</v>
      </c>
      <c r="H137" s="69">
        <v>10.5</v>
      </c>
      <c r="I137" s="61"/>
    </row>
    <row r="138" spans="1:9" s="47" customFormat="1" ht="21" customHeight="1">
      <c r="A138" s="43">
        <f t="shared" si="3"/>
        <v>99</v>
      </c>
      <c r="B138" s="68" t="s">
        <v>126</v>
      </c>
      <c r="C138" s="68"/>
      <c r="D138" s="68"/>
      <c r="E138" s="64">
        <v>20</v>
      </c>
      <c r="F138" s="69">
        <v>15</v>
      </c>
      <c r="G138" s="69">
        <v>14</v>
      </c>
      <c r="H138" s="69">
        <v>12.8</v>
      </c>
      <c r="I138" s="61"/>
    </row>
    <row r="139" spans="1:9" s="47" customFormat="1" ht="21" customHeight="1">
      <c r="A139" s="43">
        <f t="shared" si="3"/>
        <v>100</v>
      </c>
      <c r="B139" s="68" t="s">
        <v>127</v>
      </c>
      <c r="C139" s="68"/>
      <c r="D139" s="68"/>
      <c r="E139" s="64"/>
      <c r="F139" s="69">
        <v>25</v>
      </c>
      <c r="G139" s="69">
        <v>22</v>
      </c>
      <c r="H139" s="69">
        <v>20.7</v>
      </c>
      <c r="I139" s="61"/>
    </row>
    <row r="140" spans="1:9" s="47" customFormat="1" ht="21" customHeight="1">
      <c r="A140" s="43">
        <f t="shared" si="3"/>
        <v>101</v>
      </c>
      <c r="B140" s="68" t="s">
        <v>128</v>
      </c>
      <c r="C140" s="68"/>
      <c r="D140" s="68"/>
      <c r="E140" s="64">
        <v>100</v>
      </c>
      <c r="F140" s="69">
        <v>59</v>
      </c>
      <c r="G140" s="69">
        <v>57</v>
      </c>
      <c r="H140" s="69">
        <v>54.2</v>
      </c>
      <c r="I140" s="61"/>
    </row>
    <row r="141" spans="1:9" s="47" customFormat="1" ht="21" customHeight="1">
      <c r="A141" s="43">
        <f t="shared" si="3"/>
        <v>102</v>
      </c>
      <c r="B141" s="68" t="s">
        <v>129</v>
      </c>
      <c r="C141" s="68"/>
      <c r="D141" s="68"/>
      <c r="E141" s="64">
        <v>25</v>
      </c>
      <c r="F141" s="69">
        <v>14</v>
      </c>
      <c r="G141" s="69">
        <v>12.2</v>
      </c>
      <c r="H141" s="69">
        <v>11.9</v>
      </c>
      <c r="I141" s="61"/>
    </row>
    <row r="142" spans="1:9" s="47" customFormat="1" ht="21" customHeight="1">
      <c r="A142" s="43">
        <f t="shared" si="3"/>
        <v>103</v>
      </c>
      <c r="B142" s="70" t="s">
        <v>130</v>
      </c>
      <c r="C142" s="70"/>
      <c r="D142" s="70"/>
      <c r="E142" s="64">
        <v>25</v>
      </c>
      <c r="F142" s="65">
        <v>26</v>
      </c>
      <c r="G142" s="65">
        <v>24.5</v>
      </c>
      <c r="H142" s="65">
        <v>23.8</v>
      </c>
      <c r="I142" s="61"/>
    </row>
    <row r="143" spans="1:9" s="47" customFormat="1" ht="21" customHeight="1">
      <c r="A143" s="43">
        <f t="shared" si="3"/>
        <v>104</v>
      </c>
      <c r="B143" s="68" t="s">
        <v>131</v>
      </c>
      <c r="C143" s="68"/>
      <c r="D143" s="68"/>
      <c r="E143" s="64">
        <v>40</v>
      </c>
      <c r="F143" s="69">
        <v>19</v>
      </c>
      <c r="G143" s="69">
        <v>16</v>
      </c>
      <c r="H143" s="69">
        <v>14.9</v>
      </c>
      <c r="I143" s="61"/>
    </row>
    <row r="144" spans="1:9" s="47" customFormat="1" ht="21" customHeight="1">
      <c r="A144" s="43">
        <f t="shared" si="3"/>
        <v>105</v>
      </c>
      <c r="B144" s="68" t="s">
        <v>132</v>
      </c>
      <c r="C144" s="68"/>
      <c r="D144" s="68"/>
      <c r="E144" s="64">
        <v>30</v>
      </c>
      <c r="F144" s="69">
        <v>16</v>
      </c>
      <c r="G144" s="69">
        <v>15</v>
      </c>
      <c r="H144" s="69">
        <v>14.5</v>
      </c>
      <c r="I144" s="61"/>
    </row>
    <row r="145" spans="1:9" s="47" customFormat="1" ht="21" customHeight="1">
      <c r="A145" s="43">
        <f t="shared" si="3"/>
        <v>106</v>
      </c>
      <c r="B145" s="68" t="s">
        <v>133</v>
      </c>
      <c r="C145" s="68"/>
      <c r="D145" s="68"/>
      <c r="E145" s="64">
        <v>20</v>
      </c>
      <c r="F145" s="69">
        <v>24</v>
      </c>
      <c r="G145" s="69">
        <v>23</v>
      </c>
      <c r="H145" s="69">
        <v>22.2</v>
      </c>
      <c r="I145" s="61"/>
    </row>
    <row r="146" spans="1:9" s="47" customFormat="1" ht="21" customHeight="1">
      <c r="A146" s="43">
        <f t="shared" si="3"/>
        <v>107</v>
      </c>
      <c r="B146" s="68" t="s">
        <v>134</v>
      </c>
      <c r="C146" s="68"/>
      <c r="D146" s="68"/>
      <c r="E146" s="64">
        <v>20</v>
      </c>
      <c r="F146" s="69" t="s">
        <v>135</v>
      </c>
      <c r="G146" s="69">
        <v>5</v>
      </c>
      <c r="H146" s="69">
        <v>4.3</v>
      </c>
      <c r="I146" s="61"/>
    </row>
    <row r="147" spans="1:9" s="47" customFormat="1" ht="21" customHeight="1">
      <c r="A147" s="43">
        <f t="shared" si="3"/>
        <v>108</v>
      </c>
      <c r="B147" s="68" t="s">
        <v>136</v>
      </c>
      <c r="C147" s="68"/>
      <c r="D147" s="68"/>
      <c r="E147" s="64">
        <v>20</v>
      </c>
      <c r="F147" s="69" t="s">
        <v>135</v>
      </c>
      <c r="G147" s="69">
        <v>5</v>
      </c>
      <c r="H147" s="69">
        <v>4.3</v>
      </c>
      <c r="I147" s="61"/>
    </row>
    <row r="148" spans="1:9" s="47" customFormat="1" ht="21" customHeight="1">
      <c r="A148" s="43">
        <f t="shared" si="3"/>
        <v>109</v>
      </c>
      <c r="B148" s="68" t="s">
        <v>137</v>
      </c>
      <c r="C148" s="68"/>
      <c r="D148" s="68"/>
      <c r="E148" s="64">
        <v>20</v>
      </c>
      <c r="F148" s="69">
        <v>12</v>
      </c>
      <c r="G148" s="69">
        <v>10</v>
      </c>
      <c r="H148" s="69">
        <v>7.9</v>
      </c>
      <c r="I148" s="61"/>
    </row>
    <row r="149" spans="1:9" s="47" customFormat="1" ht="21" customHeight="1">
      <c r="A149" s="43">
        <f t="shared" si="3"/>
        <v>110</v>
      </c>
      <c r="B149" s="68" t="s">
        <v>138</v>
      </c>
      <c r="C149" s="68"/>
      <c r="D149" s="68"/>
      <c r="E149" s="64">
        <v>15</v>
      </c>
      <c r="F149" s="69">
        <v>65</v>
      </c>
      <c r="G149" s="69">
        <v>62</v>
      </c>
      <c r="H149" s="69">
        <v>59.8</v>
      </c>
      <c r="I149" s="61"/>
    </row>
    <row r="150" spans="1:9" s="47" customFormat="1" ht="21" customHeight="1">
      <c r="A150" s="43">
        <f t="shared" si="3"/>
        <v>111</v>
      </c>
      <c r="B150" s="70" t="s">
        <v>139</v>
      </c>
      <c r="C150" s="70"/>
      <c r="D150" s="70"/>
      <c r="E150" s="64">
        <v>45</v>
      </c>
      <c r="F150" s="65">
        <v>35</v>
      </c>
      <c r="G150" s="65">
        <v>29</v>
      </c>
      <c r="H150" s="65">
        <v>25.3</v>
      </c>
      <c r="I150" s="61"/>
    </row>
    <row r="151" spans="1:9" s="47" customFormat="1" ht="21" customHeight="1">
      <c r="A151" s="43">
        <f t="shared" si="3"/>
        <v>112</v>
      </c>
      <c r="B151" s="70" t="s">
        <v>140</v>
      </c>
      <c r="C151" s="70"/>
      <c r="D151" s="70"/>
      <c r="E151" s="64">
        <v>20</v>
      </c>
      <c r="F151" s="65">
        <v>35</v>
      </c>
      <c r="G151" s="65">
        <v>32</v>
      </c>
      <c r="H151" s="65">
        <v>30.6</v>
      </c>
      <c r="I151" s="61"/>
    </row>
    <row r="152" spans="1:9" s="47" customFormat="1" ht="21" customHeight="1">
      <c r="A152" s="43">
        <f t="shared" si="3"/>
        <v>113</v>
      </c>
      <c r="B152" s="68" t="s">
        <v>141</v>
      </c>
      <c r="C152" s="68"/>
      <c r="D152" s="68"/>
      <c r="E152" s="64">
        <v>40</v>
      </c>
      <c r="F152" s="69">
        <v>16</v>
      </c>
      <c r="G152" s="69">
        <v>15</v>
      </c>
      <c r="H152" s="69">
        <v>14.3</v>
      </c>
      <c r="I152" s="61"/>
    </row>
    <row r="153" spans="1:9" s="47" customFormat="1" ht="21" customHeight="1">
      <c r="A153" s="43">
        <f t="shared" si="3"/>
        <v>114</v>
      </c>
      <c r="B153" s="68" t="s">
        <v>142</v>
      </c>
      <c r="C153" s="68"/>
      <c r="D153" s="68"/>
      <c r="E153" s="64">
        <v>40</v>
      </c>
      <c r="F153" s="69">
        <v>7</v>
      </c>
      <c r="G153" s="69">
        <v>6</v>
      </c>
      <c r="H153" s="69">
        <v>5.5</v>
      </c>
      <c r="I153" s="61"/>
    </row>
    <row r="154" spans="1:9" s="47" customFormat="1" ht="21" customHeight="1">
      <c r="A154" s="43">
        <f t="shared" si="3"/>
        <v>115</v>
      </c>
      <c r="B154" s="68" t="s">
        <v>143</v>
      </c>
      <c r="C154" s="68"/>
      <c r="D154" s="68"/>
      <c r="E154" s="64">
        <v>100</v>
      </c>
      <c r="F154" s="69">
        <v>11</v>
      </c>
      <c r="G154" s="69">
        <v>9.5</v>
      </c>
      <c r="H154" s="69">
        <v>8.95</v>
      </c>
      <c r="I154" s="61"/>
    </row>
    <row r="155" spans="1:9" s="47" customFormat="1" ht="21" customHeight="1">
      <c r="A155" s="43">
        <f t="shared" si="3"/>
        <v>116</v>
      </c>
      <c r="B155" s="68" t="s">
        <v>144</v>
      </c>
      <c r="C155" s="68"/>
      <c r="D155" s="68"/>
      <c r="E155" s="64">
        <v>20</v>
      </c>
      <c r="F155" s="69">
        <v>12</v>
      </c>
      <c r="G155" s="69">
        <v>10</v>
      </c>
      <c r="H155" s="69">
        <v>8.6</v>
      </c>
      <c r="I155" s="61"/>
    </row>
    <row r="156" spans="1:9" s="47" customFormat="1" ht="21" customHeight="1">
      <c r="A156" s="43">
        <f t="shared" si="3"/>
        <v>117</v>
      </c>
      <c r="B156" s="68" t="s">
        <v>145</v>
      </c>
      <c r="C156" s="68"/>
      <c r="D156" s="68"/>
      <c r="E156" s="64">
        <v>100</v>
      </c>
      <c r="F156" s="69">
        <v>50</v>
      </c>
      <c r="G156" s="69">
        <v>47</v>
      </c>
      <c r="H156" s="69">
        <v>46.5</v>
      </c>
      <c r="I156" s="61"/>
    </row>
    <row r="157" spans="1:9" s="47" customFormat="1" ht="21" customHeight="1">
      <c r="A157" s="43">
        <f t="shared" si="3"/>
        <v>118</v>
      </c>
      <c r="B157" s="68" t="s">
        <v>146</v>
      </c>
      <c r="C157" s="68"/>
      <c r="D157" s="68"/>
      <c r="E157" s="64">
        <v>48</v>
      </c>
      <c r="F157" s="69">
        <v>187</v>
      </c>
      <c r="G157" s="69">
        <v>175</v>
      </c>
      <c r="H157" s="69">
        <v>169.7</v>
      </c>
      <c r="I157" s="61"/>
    </row>
    <row r="158" spans="1:9" s="47" customFormat="1" ht="21" customHeight="1">
      <c r="A158" s="43">
        <f t="shared" si="3"/>
        <v>119</v>
      </c>
      <c r="B158" s="68" t="s">
        <v>147</v>
      </c>
      <c r="C158" s="68"/>
      <c r="D158" s="68"/>
      <c r="E158" s="64">
        <v>20</v>
      </c>
      <c r="F158" s="69">
        <v>8</v>
      </c>
      <c r="G158" s="69">
        <v>7.2</v>
      </c>
      <c r="H158" s="69">
        <v>6.95</v>
      </c>
      <c r="I158" s="61"/>
    </row>
    <row r="159" spans="1:9" s="47" customFormat="1" ht="21" customHeight="1">
      <c r="A159" s="43">
        <f t="shared" si="3"/>
        <v>120</v>
      </c>
      <c r="B159" s="68" t="s">
        <v>148</v>
      </c>
      <c r="C159" s="68"/>
      <c r="D159" s="68"/>
      <c r="E159" s="64">
        <v>20</v>
      </c>
      <c r="F159" s="69">
        <v>8</v>
      </c>
      <c r="G159" s="69">
        <v>7.6</v>
      </c>
      <c r="H159" s="69">
        <v>7.4</v>
      </c>
      <c r="I159" s="61"/>
    </row>
    <row r="160" spans="1:9" s="47" customFormat="1" ht="21" customHeight="1">
      <c r="A160" s="43">
        <f t="shared" si="3"/>
        <v>121</v>
      </c>
      <c r="B160" s="68" t="s">
        <v>149</v>
      </c>
      <c r="C160" s="68"/>
      <c r="D160" s="68"/>
      <c r="E160" s="64">
        <v>20</v>
      </c>
      <c r="F160" s="69">
        <v>25</v>
      </c>
      <c r="G160" s="69">
        <v>22</v>
      </c>
      <c r="H160" s="69">
        <v>21.3</v>
      </c>
      <c r="I160" s="61"/>
    </row>
    <row r="161" spans="1:9" s="47" customFormat="1" ht="21" customHeight="1">
      <c r="A161" s="43">
        <f t="shared" si="3"/>
        <v>122</v>
      </c>
      <c r="B161" s="68" t="s">
        <v>150</v>
      </c>
      <c r="C161" s="68"/>
      <c r="D161" s="68"/>
      <c r="E161" s="64">
        <v>20</v>
      </c>
      <c r="F161" s="69">
        <v>24</v>
      </c>
      <c r="G161" s="69">
        <v>21</v>
      </c>
      <c r="H161" s="69">
        <v>20.5</v>
      </c>
      <c r="I161" s="61"/>
    </row>
    <row r="162" spans="1:9" s="47" customFormat="1" ht="21" customHeight="1">
      <c r="A162" s="43">
        <f t="shared" si="3"/>
        <v>123</v>
      </c>
      <c r="B162" s="68" t="s">
        <v>151</v>
      </c>
      <c r="C162" s="68"/>
      <c r="D162" s="68"/>
      <c r="E162" s="64">
        <v>20</v>
      </c>
      <c r="F162" s="69">
        <v>24</v>
      </c>
      <c r="G162" s="69">
        <v>21</v>
      </c>
      <c r="H162" s="69">
        <v>20.5</v>
      </c>
      <c r="I162" s="61"/>
    </row>
    <row r="163" spans="1:9" s="47" customFormat="1" ht="21" customHeight="1">
      <c r="A163" s="43">
        <f t="shared" si="3"/>
        <v>124</v>
      </c>
      <c r="B163" s="68" t="s">
        <v>152</v>
      </c>
      <c r="C163" s="68"/>
      <c r="D163" s="68"/>
      <c r="E163" s="64">
        <v>20</v>
      </c>
      <c r="F163" s="69" t="s">
        <v>99</v>
      </c>
      <c r="G163" s="69" t="s">
        <v>153</v>
      </c>
      <c r="H163" s="69">
        <v>8.5</v>
      </c>
      <c r="I163" s="61"/>
    </row>
    <row r="164" spans="1:9" s="47" customFormat="1" ht="21" customHeight="1">
      <c r="A164" s="43">
        <f t="shared" si="3"/>
        <v>125</v>
      </c>
      <c r="B164" s="68" t="s">
        <v>154</v>
      </c>
      <c r="C164" s="68"/>
      <c r="D164" s="68"/>
      <c r="E164" s="64">
        <v>25</v>
      </c>
      <c r="F164" s="69" t="s">
        <v>99</v>
      </c>
      <c r="G164" s="69">
        <v>9.5</v>
      </c>
      <c r="H164" s="69">
        <v>8.9</v>
      </c>
      <c r="I164" s="61"/>
    </row>
    <row r="165" spans="1:9" s="47" customFormat="1" ht="21" customHeight="1">
      <c r="A165" s="43">
        <f t="shared" si="3"/>
        <v>126</v>
      </c>
      <c r="B165" s="68" t="s">
        <v>155</v>
      </c>
      <c r="C165" s="68"/>
      <c r="D165" s="68"/>
      <c r="E165" s="64">
        <v>20</v>
      </c>
      <c r="F165" s="69">
        <v>49</v>
      </c>
      <c r="G165" s="69">
        <v>45</v>
      </c>
      <c r="H165" s="69">
        <v>43.3</v>
      </c>
      <c r="I165" s="61"/>
    </row>
    <row r="166" spans="1:9" s="47" customFormat="1" ht="21" customHeight="1">
      <c r="A166" s="43">
        <f t="shared" si="3"/>
        <v>127</v>
      </c>
      <c r="B166" s="68" t="s">
        <v>156</v>
      </c>
      <c r="C166" s="68"/>
      <c r="D166" s="68"/>
      <c r="E166" s="64">
        <v>40</v>
      </c>
      <c r="F166" s="69">
        <v>20</v>
      </c>
      <c r="G166" s="69">
        <v>19</v>
      </c>
      <c r="H166" s="69">
        <v>18.7</v>
      </c>
      <c r="I166" s="61"/>
    </row>
    <row r="167" spans="1:9" s="47" customFormat="1" ht="21" customHeight="1">
      <c r="A167" s="43">
        <f t="shared" si="3"/>
        <v>128</v>
      </c>
      <c r="B167" s="68" t="s">
        <v>157</v>
      </c>
      <c r="C167" s="68"/>
      <c r="D167" s="68"/>
      <c r="E167" s="64">
        <v>20</v>
      </c>
      <c r="F167" s="69">
        <v>4</v>
      </c>
      <c r="G167" s="69">
        <v>3.5</v>
      </c>
      <c r="H167" s="69">
        <v>3.4</v>
      </c>
      <c r="I167" s="61"/>
    </row>
    <row r="168" spans="1:9" s="47" customFormat="1" ht="21" customHeight="1">
      <c r="A168" s="43">
        <f t="shared" si="3"/>
        <v>129</v>
      </c>
      <c r="B168" s="68" t="s">
        <v>158</v>
      </c>
      <c r="C168" s="68"/>
      <c r="D168" s="68"/>
      <c r="E168" s="64">
        <v>100</v>
      </c>
      <c r="F168" s="69" t="s">
        <v>99</v>
      </c>
      <c r="G168" s="69" t="s">
        <v>153</v>
      </c>
      <c r="H168" s="69">
        <v>8.5</v>
      </c>
      <c r="I168" s="61"/>
    </row>
    <row r="169" spans="1:9" s="47" customFormat="1" ht="21" customHeight="1">
      <c r="A169" s="43">
        <f t="shared" si="3"/>
        <v>130</v>
      </c>
      <c r="B169" s="68" t="s">
        <v>159</v>
      </c>
      <c r="C169" s="68"/>
      <c r="D169" s="68"/>
      <c r="E169" s="64">
        <v>20</v>
      </c>
      <c r="F169" s="69">
        <v>27</v>
      </c>
      <c r="G169" s="69">
        <v>26</v>
      </c>
      <c r="H169" s="69">
        <v>23.8</v>
      </c>
      <c r="I169" s="61"/>
    </row>
    <row r="170" spans="1:9" s="47" customFormat="1" ht="21" customHeight="1">
      <c r="A170" s="43">
        <f t="shared" si="3"/>
        <v>131</v>
      </c>
      <c r="B170" s="68" t="s">
        <v>160</v>
      </c>
      <c r="C170" s="68"/>
      <c r="D170" s="68"/>
      <c r="E170" s="64">
        <v>40</v>
      </c>
      <c r="F170" s="69">
        <v>40</v>
      </c>
      <c r="G170" s="69">
        <v>35</v>
      </c>
      <c r="H170" s="69">
        <v>33.8</v>
      </c>
      <c r="I170" s="61"/>
    </row>
    <row r="171" spans="1:9" s="47" customFormat="1" ht="21" customHeight="1">
      <c r="A171" s="43">
        <f t="shared" si="3"/>
        <v>132</v>
      </c>
      <c r="B171" s="68" t="s">
        <v>161</v>
      </c>
      <c r="C171" s="68"/>
      <c r="D171" s="68"/>
      <c r="E171" s="64">
        <v>100</v>
      </c>
      <c r="F171" s="69">
        <v>150</v>
      </c>
      <c r="G171" s="69">
        <v>130</v>
      </c>
      <c r="H171" s="69">
        <v>123.5</v>
      </c>
      <c r="I171" s="61"/>
    </row>
    <row r="172" spans="1:9" s="47" customFormat="1" ht="21" customHeight="1">
      <c r="A172" s="43">
        <f t="shared" si="3"/>
        <v>133</v>
      </c>
      <c r="B172" s="68" t="s">
        <v>162</v>
      </c>
      <c r="C172" s="68"/>
      <c r="D172" s="68"/>
      <c r="E172" s="64">
        <v>20</v>
      </c>
      <c r="F172" s="69" t="s">
        <v>135</v>
      </c>
      <c r="G172" s="69">
        <v>4.5</v>
      </c>
      <c r="H172" s="69">
        <v>4.2</v>
      </c>
      <c r="I172" s="61"/>
    </row>
    <row r="173" spans="1:9" s="47" customFormat="1" ht="21" customHeight="1">
      <c r="A173" s="43">
        <v>135</v>
      </c>
      <c r="B173" s="68" t="s">
        <v>163</v>
      </c>
      <c r="C173" s="68"/>
      <c r="D173" s="68"/>
      <c r="E173" s="64">
        <v>20</v>
      </c>
      <c r="F173" s="69">
        <v>20</v>
      </c>
      <c r="G173" s="69">
        <v>18</v>
      </c>
      <c r="H173" s="69">
        <v>17.2</v>
      </c>
      <c r="I173" s="61"/>
    </row>
    <row r="174" spans="1:9" s="47" customFormat="1" ht="21" customHeight="1">
      <c r="A174" s="43">
        <f aca="true" t="shared" si="4" ref="A174:A252">IF(H174&lt;&gt;"",MAX(A$22:A173)+1,"")</f>
        <v>136</v>
      </c>
      <c r="B174" s="68" t="s">
        <v>164</v>
      </c>
      <c r="C174" s="68"/>
      <c r="D174" s="68"/>
      <c r="E174" s="64">
        <v>100</v>
      </c>
      <c r="F174" s="69">
        <v>100</v>
      </c>
      <c r="G174" s="69">
        <v>90</v>
      </c>
      <c r="H174" s="69">
        <v>84.5</v>
      </c>
      <c r="I174" s="61"/>
    </row>
    <row r="175" spans="1:9" s="47" customFormat="1" ht="21" customHeight="1">
      <c r="A175" s="43">
        <f t="shared" si="4"/>
        <v>137</v>
      </c>
      <c r="B175" s="68" t="s">
        <v>165</v>
      </c>
      <c r="C175" s="68"/>
      <c r="D175" s="68"/>
      <c r="E175" s="64">
        <v>20</v>
      </c>
      <c r="F175" s="69">
        <v>6</v>
      </c>
      <c r="G175" s="69">
        <v>4.3</v>
      </c>
      <c r="H175" s="69">
        <v>4.2</v>
      </c>
      <c r="I175" s="61"/>
    </row>
    <row r="176" spans="1:9" s="47" customFormat="1" ht="21" customHeight="1">
      <c r="A176" s="43">
        <f t="shared" si="4"/>
        <v>138</v>
      </c>
      <c r="B176" s="68" t="s">
        <v>166</v>
      </c>
      <c r="C176" s="68"/>
      <c r="D176" s="68"/>
      <c r="E176" s="64">
        <v>100</v>
      </c>
      <c r="F176" s="69">
        <v>15</v>
      </c>
      <c r="G176" s="69">
        <v>14</v>
      </c>
      <c r="H176" s="69">
        <v>11.9</v>
      </c>
      <c r="I176" s="61"/>
    </row>
    <row r="177" spans="1:9" s="47" customFormat="1" ht="21" customHeight="1">
      <c r="A177" s="43">
        <f t="shared" si="4"/>
        <v>139</v>
      </c>
      <c r="B177" s="68" t="s">
        <v>167</v>
      </c>
      <c r="C177" s="68"/>
      <c r="D177" s="68"/>
      <c r="E177" s="64">
        <v>20</v>
      </c>
      <c r="F177" s="69">
        <v>40</v>
      </c>
      <c r="G177" s="69">
        <v>37</v>
      </c>
      <c r="H177" s="69">
        <v>35.8</v>
      </c>
      <c r="I177" s="61"/>
    </row>
    <row r="178" spans="1:9" s="47" customFormat="1" ht="21" customHeight="1">
      <c r="A178" s="43">
        <f t="shared" si="4"/>
        <v>140</v>
      </c>
      <c r="B178" s="68" t="s">
        <v>168</v>
      </c>
      <c r="C178" s="68"/>
      <c r="D178" s="68"/>
      <c r="E178" s="64">
        <v>20</v>
      </c>
      <c r="F178" s="69">
        <v>9</v>
      </c>
      <c r="G178" s="69">
        <v>8</v>
      </c>
      <c r="H178" s="69">
        <v>7.4</v>
      </c>
      <c r="I178" s="61"/>
    </row>
    <row r="179" spans="1:9" s="47" customFormat="1" ht="21" customHeight="1">
      <c r="A179" s="43">
        <f t="shared" si="4"/>
        <v>141</v>
      </c>
      <c r="B179" s="68" t="s">
        <v>169</v>
      </c>
      <c r="C179" s="68"/>
      <c r="D179" s="68"/>
      <c r="E179" s="64">
        <v>25</v>
      </c>
      <c r="F179" s="69">
        <v>30</v>
      </c>
      <c r="G179" s="69">
        <v>28</v>
      </c>
      <c r="H179" s="69">
        <v>26.5</v>
      </c>
      <c r="I179" s="61"/>
    </row>
    <row r="180" spans="1:9" s="47" customFormat="1" ht="21" customHeight="1">
      <c r="A180" s="43">
        <f t="shared" si="4"/>
        <v>142</v>
      </c>
      <c r="B180" s="70" t="s">
        <v>170</v>
      </c>
      <c r="C180" s="70"/>
      <c r="D180" s="70"/>
      <c r="E180" s="64">
        <v>25</v>
      </c>
      <c r="F180" s="69">
        <v>10</v>
      </c>
      <c r="G180" s="69">
        <v>8</v>
      </c>
      <c r="H180" s="69">
        <v>7.8</v>
      </c>
      <c r="I180" s="71"/>
    </row>
    <row r="181" spans="1:9" s="47" customFormat="1" ht="21" customHeight="1">
      <c r="A181" s="43">
        <f t="shared" si="4"/>
        <v>143</v>
      </c>
      <c r="B181" s="70" t="s">
        <v>171</v>
      </c>
      <c r="C181" s="70"/>
      <c r="D181" s="70"/>
      <c r="E181" s="64">
        <v>40</v>
      </c>
      <c r="F181" s="69" t="s">
        <v>135</v>
      </c>
      <c r="G181" s="69">
        <v>4.7</v>
      </c>
      <c r="H181" s="69">
        <v>4.6</v>
      </c>
      <c r="I181" s="71"/>
    </row>
    <row r="182" spans="1:9" s="47" customFormat="1" ht="21" customHeight="1">
      <c r="A182" s="43">
        <f t="shared" si="4"/>
        <v>144</v>
      </c>
      <c r="B182" s="68" t="s">
        <v>172</v>
      </c>
      <c r="C182" s="68"/>
      <c r="D182" s="68"/>
      <c r="E182" s="64">
        <v>40</v>
      </c>
      <c r="F182" s="69">
        <v>15</v>
      </c>
      <c r="G182" s="69">
        <v>13</v>
      </c>
      <c r="H182" s="69">
        <v>12.2</v>
      </c>
      <c r="I182" s="72"/>
    </row>
    <row r="183" spans="1:9" s="47" customFormat="1" ht="21" customHeight="1">
      <c r="A183" s="43">
        <f t="shared" si="4"/>
        <v>145</v>
      </c>
      <c r="B183" s="68" t="s">
        <v>173</v>
      </c>
      <c r="C183" s="68"/>
      <c r="D183" s="68"/>
      <c r="E183" s="64">
        <v>40</v>
      </c>
      <c r="F183" s="69">
        <v>15</v>
      </c>
      <c r="G183" s="69">
        <v>13</v>
      </c>
      <c r="H183" s="69">
        <v>12.2</v>
      </c>
      <c r="I183" s="72"/>
    </row>
    <row r="184" spans="1:9" s="47" customFormat="1" ht="21" customHeight="1">
      <c r="A184" s="43">
        <f t="shared" si="4"/>
        <v>146</v>
      </c>
      <c r="B184" s="68" t="s">
        <v>174</v>
      </c>
      <c r="C184" s="68"/>
      <c r="D184" s="68"/>
      <c r="E184" s="64">
        <v>40</v>
      </c>
      <c r="F184" s="69">
        <v>6</v>
      </c>
      <c r="G184" s="69">
        <v>5.5</v>
      </c>
      <c r="H184" s="69">
        <v>5.3</v>
      </c>
      <c r="I184" s="72"/>
    </row>
    <row r="185" spans="1:9" s="47" customFormat="1" ht="21" customHeight="1">
      <c r="A185" s="43">
        <f t="shared" si="4"/>
        <v>147</v>
      </c>
      <c r="B185" s="68" t="s">
        <v>175</v>
      </c>
      <c r="C185" s="68"/>
      <c r="D185" s="68"/>
      <c r="E185" s="64">
        <v>40</v>
      </c>
      <c r="F185" s="69">
        <v>12</v>
      </c>
      <c r="G185" s="69">
        <v>11.2</v>
      </c>
      <c r="H185" s="69">
        <v>10.8</v>
      </c>
      <c r="I185" s="72"/>
    </row>
    <row r="186" spans="1:9" s="47" customFormat="1" ht="21" customHeight="1">
      <c r="A186" s="43">
        <f t="shared" si="4"/>
        <v>148</v>
      </c>
      <c r="B186" s="68" t="s">
        <v>176</v>
      </c>
      <c r="C186" s="68"/>
      <c r="D186" s="68"/>
      <c r="E186" s="64">
        <v>40</v>
      </c>
      <c r="F186" s="69">
        <v>12</v>
      </c>
      <c r="G186" s="69">
        <v>11.2</v>
      </c>
      <c r="H186" s="69">
        <v>10.8</v>
      </c>
      <c r="I186" s="72"/>
    </row>
    <row r="187" spans="1:9" s="47" customFormat="1" ht="21" customHeight="1">
      <c r="A187" s="43">
        <f t="shared" si="4"/>
        <v>149</v>
      </c>
      <c r="B187" s="68" t="s">
        <v>177</v>
      </c>
      <c r="C187" s="68"/>
      <c r="D187" s="68"/>
      <c r="E187" s="64">
        <v>40</v>
      </c>
      <c r="F187" s="69">
        <v>15</v>
      </c>
      <c r="G187" s="69">
        <v>13</v>
      </c>
      <c r="H187" s="69">
        <v>12.2</v>
      </c>
      <c r="I187" s="72"/>
    </row>
    <row r="188" spans="1:9" s="47" customFormat="1" ht="21" customHeight="1">
      <c r="A188" s="43">
        <f t="shared" si="4"/>
        <v>150</v>
      </c>
      <c r="B188" s="68" t="s">
        <v>178</v>
      </c>
      <c r="C188" s="68"/>
      <c r="D188" s="68"/>
      <c r="E188" s="64">
        <v>40</v>
      </c>
      <c r="F188" s="69">
        <v>15</v>
      </c>
      <c r="G188" s="69">
        <v>13</v>
      </c>
      <c r="H188" s="69">
        <v>12.2</v>
      </c>
      <c r="I188" s="72"/>
    </row>
    <row r="189" spans="1:9" s="47" customFormat="1" ht="21" customHeight="1">
      <c r="A189" s="43">
        <f t="shared" si="4"/>
        <v>151</v>
      </c>
      <c r="B189" s="70" t="s">
        <v>179</v>
      </c>
      <c r="C189" s="70"/>
      <c r="D189" s="70"/>
      <c r="E189" s="64">
        <v>40</v>
      </c>
      <c r="F189" s="69">
        <v>15</v>
      </c>
      <c r="G189" s="69">
        <v>13</v>
      </c>
      <c r="H189" s="69">
        <v>12.2</v>
      </c>
      <c r="I189" s="72"/>
    </row>
    <row r="190" spans="1:9" s="47" customFormat="1" ht="21" customHeight="1">
      <c r="A190" s="43">
        <f t="shared" si="4"/>
        <v>152</v>
      </c>
      <c r="B190" s="68" t="s">
        <v>180</v>
      </c>
      <c r="C190" s="68"/>
      <c r="D190" s="68"/>
      <c r="E190" s="64">
        <v>40</v>
      </c>
      <c r="F190" s="69">
        <v>6</v>
      </c>
      <c r="G190" s="69">
        <v>5.5</v>
      </c>
      <c r="H190" s="69">
        <v>5.3</v>
      </c>
      <c r="I190" s="72"/>
    </row>
    <row r="191" spans="1:9" s="47" customFormat="1" ht="21" customHeight="1">
      <c r="A191" s="43">
        <f t="shared" si="4"/>
        <v>153</v>
      </c>
      <c r="B191" s="68" t="s">
        <v>181</v>
      </c>
      <c r="C191" s="68"/>
      <c r="D191" s="68"/>
      <c r="E191" s="64">
        <v>40</v>
      </c>
      <c r="F191" s="69">
        <v>15</v>
      </c>
      <c r="G191" s="69">
        <v>13</v>
      </c>
      <c r="H191" s="69">
        <v>12.2</v>
      </c>
      <c r="I191" s="71"/>
    </row>
    <row r="192" spans="1:9" s="47" customFormat="1" ht="21" customHeight="1">
      <c r="A192" s="43">
        <f t="shared" si="4"/>
        <v>154</v>
      </c>
      <c r="B192" s="68" t="s">
        <v>182</v>
      </c>
      <c r="C192" s="68"/>
      <c r="D192" s="68"/>
      <c r="E192" s="64">
        <v>20</v>
      </c>
      <c r="F192" s="69">
        <v>21</v>
      </c>
      <c r="G192" s="69">
        <v>20</v>
      </c>
      <c r="H192" s="69">
        <v>18.7</v>
      </c>
      <c r="I192" s="71"/>
    </row>
    <row r="193" spans="1:9" s="47" customFormat="1" ht="21" customHeight="1">
      <c r="A193" s="43">
        <f t="shared" si="4"/>
        <v>155</v>
      </c>
      <c r="B193" s="70" t="s">
        <v>183</v>
      </c>
      <c r="C193" s="70"/>
      <c r="D193" s="70"/>
      <c r="E193" s="64">
        <v>20</v>
      </c>
      <c r="F193" s="69">
        <v>21</v>
      </c>
      <c r="G193" s="69">
        <v>20</v>
      </c>
      <c r="H193" s="69">
        <v>18.7</v>
      </c>
      <c r="I193" s="71"/>
    </row>
    <row r="194" spans="1:9" s="47" customFormat="1" ht="21" customHeight="1">
      <c r="A194" s="43">
        <f t="shared" si="4"/>
        <v>156</v>
      </c>
      <c r="B194" s="70" t="s">
        <v>184</v>
      </c>
      <c r="C194" s="70"/>
      <c r="D194" s="70"/>
      <c r="E194" s="64">
        <v>40</v>
      </c>
      <c r="F194" s="69">
        <v>6</v>
      </c>
      <c r="G194" s="69">
        <v>5.5</v>
      </c>
      <c r="H194" s="69">
        <v>5.3</v>
      </c>
      <c r="I194" s="71"/>
    </row>
    <row r="195" spans="1:9" s="47" customFormat="1" ht="21" customHeight="1">
      <c r="A195" s="43">
        <f t="shared" si="4"/>
        <v>157</v>
      </c>
      <c r="B195" s="68" t="s">
        <v>185</v>
      </c>
      <c r="C195" s="68"/>
      <c r="D195" s="68"/>
      <c r="E195" s="64">
        <v>40</v>
      </c>
      <c r="F195" s="69">
        <v>6</v>
      </c>
      <c r="G195" s="69">
        <v>5.5</v>
      </c>
      <c r="H195" s="69">
        <v>5.3</v>
      </c>
      <c r="I195" s="71"/>
    </row>
    <row r="196" spans="1:9" s="47" customFormat="1" ht="21" customHeight="1">
      <c r="A196" s="43">
        <f t="shared" si="4"/>
        <v>158</v>
      </c>
      <c r="B196" s="68" t="s">
        <v>186</v>
      </c>
      <c r="C196" s="68"/>
      <c r="D196" s="68"/>
      <c r="E196" s="64">
        <v>40</v>
      </c>
      <c r="F196" s="69">
        <v>15</v>
      </c>
      <c r="G196" s="69">
        <v>13</v>
      </c>
      <c r="H196" s="69">
        <v>12.2</v>
      </c>
      <c r="I196" s="71"/>
    </row>
    <row r="197" spans="1:9" s="47" customFormat="1" ht="21" customHeight="1">
      <c r="A197" s="43">
        <f t="shared" si="4"/>
        <v>159</v>
      </c>
      <c r="B197" s="68" t="s">
        <v>187</v>
      </c>
      <c r="C197" s="68"/>
      <c r="D197" s="68"/>
      <c r="E197" s="64">
        <v>40</v>
      </c>
      <c r="F197" s="69">
        <v>15</v>
      </c>
      <c r="G197" s="69">
        <v>13</v>
      </c>
      <c r="H197" s="69">
        <v>12.2</v>
      </c>
      <c r="I197" s="71"/>
    </row>
    <row r="198" spans="1:9" s="47" customFormat="1" ht="21" customHeight="1">
      <c r="A198" s="43">
        <f t="shared" si="4"/>
        <v>160</v>
      </c>
      <c r="B198" s="68" t="s">
        <v>188</v>
      </c>
      <c r="C198" s="68"/>
      <c r="D198" s="68"/>
      <c r="E198" s="64">
        <v>30</v>
      </c>
      <c r="F198" s="69">
        <v>6</v>
      </c>
      <c r="G198" s="69">
        <v>5.5</v>
      </c>
      <c r="H198" s="69">
        <v>5.3</v>
      </c>
      <c r="I198" s="71"/>
    </row>
    <row r="199" spans="1:9" s="47" customFormat="1" ht="21" customHeight="1">
      <c r="A199" s="43">
        <f t="shared" si="4"/>
        <v>161</v>
      </c>
      <c r="B199" s="68" t="s">
        <v>189</v>
      </c>
      <c r="C199" s="68"/>
      <c r="D199" s="68"/>
      <c r="E199" s="64">
        <v>40</v>
      </c>
      <c r="F199" s="69">
        <v>15</v>
      </c>
      <c r="G199" s="69">
        <v>13</v>
      </c>
      <c r="H199" s="69">
        <v>12.2</v>
      </c>
      <c r="I199" s="71"/>
    </row>
    <row r="200" spans="1:9" s="47" customFormat="1" ht="21" customHeight="1">
      <c r="A200" s="43">
        <f t="shared" si="4"/>
        <v>162</v>
      </c>
      <c r="B200" s="68" t="s">
        <v>190</v>
      </c>
      <c r="C200" s="68"/>
      <c r="D200" s="68"/>
      <c r="E200" s="64">
        <v>40</v>
      </c>
      <c r="F200" s="69">
        <v>6</v>
      </c>
      <c r="G200" s="69">
        <v>5.5</v>
      </c>
      <c r="H200" s="69">
        <v>5.3</v>
      </c>
      <c r="I200" s="71"/>
    </row>
    <row r="201" spans="1:9" s="47" customFormat="1" ht="21" customHeight="1">
      <c r="A201" s="43">
        <f t="shared" si="4"/>
        <v>163</v>
      </c>
      <c r="B201" s="68" t="s">
        <v>191</v>
      </c>
      <c r="C201" s="68"/>
      <c r="D201" s="68"/>
      <c r="E201" s="64">
        <v>40</v>
      </c>
      <c r="F201" s="69">
        <v>15</v>
      </c>
      <c r="G201" s="69">
        <v>13</v>
      </c>
      <c r="H201" s="69">
        <v>12.2</v>
      </c>
      <c r="I201" s="71"/>
    </row>
    <row r="202" spans="1:9" s="47" customFormat="1" ht="21" customHeight="1">
      <c r="A202" s="43">
        <f t="shared" si="4"/>
        <v>164</v>
      </c>
      <c r="B202" s="68" t="s">
        <v>192</v>
      </c>
      <c r="C202" s="68"/>
      <c r="D202" s="68"/>
      <c r="E202" s="64">
        <v>40</v>
      </c>
      <c r="F202" s="69">
        <v>8</v>
      </c>
      <c r="G202" s="69">
        <v>7</v>
      </c>
      <c r="H202" s="69">
        <v>6.7</v>
      </c>
      <c r="I202" s="71"/>
    </row>
    <row r="203" spans="1:9" s="47" customFormat="1" ht="21" customHeight="1">
      <c r="A203" s="43">
        <f t="shared" si="4"/>
        <v>165</v>
      </c>
      <c r="B203" s="68" t="s">
        <v>193</v>
      </c>
      <c r="C203" s="68"/>
      <c r="D203" s="68"/>
      <c r="E203" s="64">
        <v>20</v>
      </c>
      <c r="F203" s="69">
        <v>25</v>
      </c>
      <c r="G203" s="69">
        <v>23</v>
      </c>
      <c r="H203" s="69">
        <v>20.8</v>
      </c>
      <c r="I203" s="71"/>
    </row>
    <row r="204" spans="1:9" s="47" customFormat="1" ht="21" customHeight="1">
      <c r="A204" s="43">
        <f t="shared" si="4"/>
        <v>166</v>
      </c>
      <c r="B204" s="68" t="s">
        <v>194</v>
      </c>
      <c r="C204" s="68"/>
      <c r="D204" s="68"/>
      <c r="E204" s="64">
        <v>40</v>
      </c>
      <c r="F204" s="69">
        <v>15</v>
      </c>
      <c r="G204" s="69">
        <v>13</v>
      </c>
      <c r="H204" s="69">
        <v>12.2</v>
      </c>
      <c r="I204" s="71"/>
    </row>
    <row r="205" spans="1:9" s="47" customFormat="1" ht="21" customHeight="1">
      <c r="A205" s="43">
        <f t="shared" si="4"/>
        <v>167</v>
      </c>
      <c r="B205" s="68" t="s">
        <v>195</v>
      </c>
      <c r="C205" s="68"/>
      <c r="D205" s="68"/>
      <c r="E205" s="64">
        <v>40</v>
      </c>
      <c r="F205" s="69">
        <v>15</v>
      </c>
      <c r="G205" s="69">
        <v>13</v>
      </c>
      <c r="H205" s="69">
        <v>12.2</v>
      </c>
      <c r="I205" s="71"/>
    </row>
    <row r="206" spans="1:9" s="47" customFormat="1" ht="21" customHeight="1">
      <c r="A206" s="43">
        <f t="shared" si="4"/>
        <v>168</v>
      </c>
      <c r="B206" s="68" t="s">
        <v>196</v>
      </c>
      <c r="C206" s="68"/>
      <c r="D206" s="68"/>
      <c r="E206" s="64">
        <v>40</v>
      </c>
      <c r="F206" s="69">
        <v>6</v>
      </c>
      <c r="G206" s="69">
        <v>5.5</v>
      </c>
      <c r="H206" s="69">
        <v>5.3</v>
      </c>
      <c r="I206" s="71"/>
    </row>
    <row r="207" spans="1:9" s="47" customFormat="1" ht="21" customHeight="1">
      <c r="A207" s="43">
        <f t="shared" si="4"/>
        <v>169</v>
      </c>
      <c r="B207" s="68" t="s">
        <v>197</v>
      </c>
      <c r="C207" s="68"/>
      <c r="D207" s="68"/>
      <c r="E207" s="64">
        <v>40</v>
      </c>
      <c r="F207" s="69">
        <v>15</v>
      </c>
      <c r="G207" s="69">
        <v>13</v>
      </c>
      <c r="H207" s="69">
        <v>12.2</v>
      </c>
      <c r="I207" s="71"/>
    </row>
    <row r="208" spans="1:9" s="47" customFormat="1" ht="21" customHeight="1">
      <c r="A208" s="43">
        <f t="shared" si="4"/>
        <v>170</v>
      </c>
      <c r="B208" s="68" t="s">
        <v>198</v>
      </c>
      <c r="C208" s="68"/>
      <c r="D208" s="68"/>
      <c r="E208" s="64">
        <v>20</v>
      </c>
      <c r="F208" s="69">
        <v>18</v>
      </c>
      <c r="G208" s="69">
        <v>17.5</v>
      </c>
      <c r="H208" s="69">
        <v>16.9</v>
      </c>
      <c r="I208" s="71"/>
    </row>
    <row r="209" spans="1:9" s="47" customFormat="1" ht="21" customHeight="1">
      <c r="A209" s="43">
        <f t="shared" si="4"/>
        <v>171</v>
      </c>
      <c r="B209" s="68" t="s">
        <v>199</v>
      </c>
      <c r="C209" s="68"/>
      <c r="D209" s="68"/>
      <c r="E209" s="64">
        <v>40</v>
      </c>
      <c r="F209" s="69">
        <v>15</v>
      </c>
      <c r="G209" s="69">
        <v>13</v>
      </c>
      <c r="H209" s="69">
        <v>12.2</v>
      </c>
      <c r="I209" s="71"/>
    </row>
    <row r="210" spans="1:9" s="47" customFormat="1" ht="21" customHeight="1">
      <c r="A210" s="43">
        <f t="shared" si="4"/>
        <v>172</v>
      </c>
      <c r="B210" s="68" t="s">
        <v>200</v>
      </c>
      <c r="C210" s="68"/>
      <c r="D210" s="68"/>
      <c r="E210" s="64">
        <v>40</v>
      </c>
      <c r="F210" s="69">
        <v>6</v>
      </c>
      <c r="G210" s="69">
        <v>5.5</v>
      </c>
      <c r="H210" s="69">
        <v>5.3</v>
      </c>
      <c r="I210" s="71"/>
    </row>
    <row r="211" spans="1:9" s="47" customFormat="1" ht="21" customHeight="1">
      <c r="A211" s="43">
        <f t="shared" si="4"/>
        <v>173</v>
      </c>
      <c r="B211" s="68" t="s">
        <v>201</v>
      </c>
      <c r="C211" s="68"/>
      <c r="D211" s="68"/>
      <c r="E211" s="64">
        <v>40</v>
      </c>
      <c r="F211" s="69">
        <v>15</v>
      </c>
      <c r="G211" s="69">
        <v>13</v>
      </c>
      <c r="H211" s="69">
        <v>12.2</v>
      </c>
      <c r="I211" s="71"/>
    </row>
    <row r="212" spans="1:9" s="47" customFormat="1" ht="21" customHeight="1">
      <c r="A212" s="43">
        <f t="shared" si="4"/>
        <v>174</v>
      </c>
      <c r="B212" s="68" t="s">
        <v>202</v>
      </c>
      <c r="C212" s="68"/>
      <c r="D212" s="68"/>
      <c r="E212" s="64">
        <v>20</v>
      </c>
      <c r="F212" s="69">
        <v>20</v>
      </c>
      <c r="G212" s="69">
        <v>18</v>
      </c>
      <c r="H212" s="69">
        <v>17.8</v>
      </c>
      <c r="I212" s="71"/>
    </row>
    <row r="213" spans="1:9" s="47" customFormat="1" ht="21" customHeight="1">
      <c r="A213" s="43">
        <f t="shared" si="4"/>
        <v>175</v>
      </c>
      <c r="B213" s="68" t="s">
        <v>203</v>
      </c>
      <c r="C213" s="68"/>
      <c r="D213" s="68"/>
      <c r="E213" s="64">
        <v>40</v>
      </c>
      <c r="F213" s="69">
        <v>12</v>
      </c>
      <c r="G213" s="69">
        <v>11.2</v>
      </c>
      <c r="H213" s="69">
        <v>10.8</v>
      </c>
      <c r="I213" s="71"/>
    </row>
    <row r="214" spans="1:9" s="47" customFormat="1" ht="21" customHeight="1">
      <c r="A214" s="43">
        <f t="shared" si="4"/>
        <v>176</v>
      </c>
      <c r="B214" s="68" t="s">
        <v>204</v>
      </c>
      <c r="C214" s="68"/>
      <c r="D214" s="68"/>
      <c r="E214" s="64">
        <v>40</v>
      </c>
      <c r="F214" s="69">
        <v>15</v>
      </c>
      <c r="G214" s="69">
        <v>13</v>
      </c>
      <c r="H214" s="69">
        <v>12.2</v>
      </c>
      <c r="I214" s="71"/>
    </row>
    <row r="215" spans="1:9" s="47" customFormat="1" ht="21" customHeight="1">
      <c r="A215" s="43">
        <f t="shared" si="4"/>
        <v>177</v>
      </c>
      <c r="B215" s="68" t="s">
        <v>205</v>
      </c>
      <c r="C215" s="68"/>
      <c r="D215" s="68"/>
      <c r="E215" s="64"/>
      <c r="F215" s="69">
        <v>6</v>
      </c>
      <c r="G215" s="69">
        <v>5.5</v>
      </c>
      <c r="H215" s="69">
        <v>5.3</v>
      </c>
      <c r="I215" s="71"/>
    </row>
    <row r="216" spans="1:9" s="47" customFormat="1" ht="21" customHeight="1">
      <c r="A216" s="43">
        <f t="shared" si="4"/>
        <v>178</v>
      </c>
      <c r="B216" s="68" t="s">
        <v>206</v>
      </c>
      <c r="C216" s="68"/>
      <c r="D216" s="68"/>
      <c r="E216" s="64">
        <v>40</v>
      </c>
      <c r="F216" s="69">
        <v>15</v>
      </c>
      <c r="G216" s="69">
        <v>13</v>
      </c>
      <c r="H216" s="69">
        <v>12.2</v>
      </c>
      <c r="I216" s="71"/>
    </row>
    <row r="217" spans="1:9" s="47" customFormat="1" ht="21" customHeight="1">
      <c r="A217" s="43">
        <f t="shared" si="4"/>
        <v>179</v>
      </c>
      <c r="B217" s="68" t="s">
        <v>207</v>
      </c>
      <c r="C217" s="68"/>
      <c r="D217" s="68"/>
      <c r="E217" s="64">
        <v>20</v>
      </c>
      <c r="F217" s="69">
        <v>16</v>
      </c>
      <c r="G217" s="69">
        <v>15</v>
      </c>
      <c r="H217" s="69">
        <v>14.2</v>
      </c>
      <c r="I217" s="71"/>
    </row>
    <row r="218" spans="1:9" s="47" customFormat="1" ht="21" customHeight="1">
      <c r="A218" s="43">
        <f t="shared" si="4"/>
        <v>0</v>
      </c>
      <c r="B218" s="68" t="s">
        <v>208</v>
      </c>
      <c r="C218" s="68"/>
      <c r="D218" s="68"/>
      <c r="E218" s="64">
        <v>20</v>
      </c>
      <c r="F218" s="69"/>
      <c r="G218" s="69"/>
      <c r="H218" s="69"/>
      <c r="I218" s="71"/>
    </row>
    <row r="219" spans="1:9" s="47" customFormat="1" ht="21" customHeight="1">
      <c r="A219" s="43">
        <f t="shared" si="4"/>
        <v>180</v>
      </c>
      <c r="B219" s="68" t="s">
        <v>209</v>
      </c>
      <c r="C219" s="68"/>
      <c r="D219" s="68"/>
      <c r="E219" s="64">
        <v>40</v>
      </c>
      <c r="F219" s="69">
        <v>6</v>
      </c>
      <c r="G219" s="69">
        <v>5.5</v>
      </c>
      <c r="H219" s="69">
        <v>5.3</v>
      </c>
      <c r="I219" s="71"/>
    </row>
    <row r="220" spans="1:9" s="47" customFormat="1" ht="21" customHeight="1">
      <c r="A220" s="43">
        <f t="shared" si="4"/>
        <v>181</v>
      </c>
      <c r="B220" s="68" t="s">
        <v>210</v>
      </c>
      <c r="C220" s="68"/>
      <c r="D220" s="68"/>
      <c r="E220" s="64">
        <v>30</v>
      </c>
      <c r="F220" s="69">
        <v>22</v>
      </c>
      <c r="G220" s="69">
        <v>21</v>
      </c>
      <c r="H220" s="69">
        <v>19.9</v>
      </c>
      <c r="I220" s="71"/>
    </row>
    <row r="221" spans="1:9" s="47" customFormat="1" ht="21" customHeight="1">
      <c r="A221" s="43">
        <f t="shared" si="4"/>
        <v>182</v>
      </c>
      <c r="B221" s="68" t="s">
        <v>211</v>
      </c>
      <c r="C221" s="68"/>
      <c r="D221" s="68"/>
      <c r="E221" s="64">
        <v>40</v>
      </c>
      <c r="F221" s="69">
        <v>6</v>
      </c>
      <c r="G221" s="69">
        <v>5.5</v>
      </c>
      <c r="H221" s="69">
        <v>5.3</v>
      </c>
      <c r="I221" s="71"/>
    </row>
    <row r="222" spans="1:9" s="47" customFormat="1" ht="21" customHeight="1">
      <c r="A222" s="43">
        <f t="shared" si="4"/>
        <v>183</v>
      </c>
      <c r="B222" s="68" t="s">
        <v>212</v>
      </c>
      <c r="C222" s="68"/>
      <c r="D222" s="68"/>
      <c r="E222" s="64">
        <v>40</v>
      </c>
      <c r="F222" s="69">
        <v>15</v>
      </c>
      <c r="G222" s="69">
        <v>13</v>
      </c>
      <c r="H222" s="69">
        <v>12.2</v>
      </c>
      <c r="I222" s="71"/>
    </row>
    <row r="223" spans="1:9" s="47" customFormat="1" ht="21" customHeight="1">
      <c r="A223" s="43">
        <f t="shared" si="4"/>
        <v>184</v>
      </c>
      <c r="B223" s="68" t="s">
        <v>213</v>
      </c>
      <c r="C223" s="68"/>
      <c r="D223" s="68"/>
      <c r="E223" s="64">
        <v>18</v>
      </c>
      <c r="F223" s="69">
        <v>24</v>
      </c>
      <c r="G223" s="69">
        <v>23</v>
      </c>
      <c r="H223" s="69">
        <v>21.8</v>
      </c>
      <c r="I223" s="71"/>
    </row>
    <row r="224" spans="1:9" s="47" customFormat="1" ht="21" customHeight="1">
      <c r="A224" s="43">
        <f t="shared" si="4"/>
        <v>185</v>
      </c>
      <c r="B224" s="68" t="s">
        <v>214</v>
      </c>
      <c r="C224" s="68"/>
      <c r="D224" s="68"/>
      <c r="E224" s="64">
        <v>12</v>
      </c>
      <c r="F224" s="69">
        <v>120</v>
      </c>
      <c r="G224" s="69">
        <v>105</v>
      </c>
      <c r="H224" s="69">
        <v>99.9</v>
      </c>
      <c r="I224" s="71"/>
    </row>
    <row r="225" spans="1:9" s="47" customFormat="1" ht="21" customHeight="1">
      <c r="A225" s="43">
        <f t="shared" si="4"/>
        <v>186</v>
      </c>
      <c r="B225" s="68" t="s">
        <v>215</v>
      </c>
      <c r="C225" s="68"/>
      <c r="D225" s="68"/>
      <c r="E225" s="64">
        <v>40</v>
      </c>
      <c r="F225" s="69">
        <v>6</v>
      </c>
      <c r="G225" s="69">
        <v>5.5</v>
      </c>
      <c r="H225" s="69">
        <v>5.3</v>
      </c>
      <c r="I225" s="71"/>
    </row>
    <row r="226" spans="1:9" s="47" customFormat="1" ht="21" customHeight="1">
      <c r="A226" s="43">
        <f t="shared" si="4"/>
        <v>187</v>
      </c>
      <c r="B226" s="68" t="s">
        <v>216</v>
      </c>
      <c r="C226" s="68"/>
      <c r="D226" s="68"/>
      <c r="E226" s="64">
        <v>40</v>
      </c>
      <c r="F226" s="69">
        <v>15</v>
      </c>
      <c r="G226" s="69">
        <v>13</v>
      </c>
      <c r="H226" s="69">
        <v>12.2</v>
      </c>
      <c r="I226" s="71"/>
    </row>
    <row r="227" spans="1:9" s="47" customFormat="1" ht="21" customHeight="1">
      <c r="A227" s="43">
        <f t="shared" si="4"/>
        <v>188</v>
      </c>
      <c r="B227" s="68" t="s">
        <v>217</v>
      </c>
      <c r="C227" s="68"/>
      <c r="D227" s="68"/>
      <c r="E227" s="64">
        <v>25</v>
      </c>
      <c r="F227" s="69">
        <v>25</v>
      </c>
      <c r="G227" s="69">
        <v>23</v>
      </c>
      <c r="H227" s="69">
        <v>22.5</v>
      </c>
      <c r="I227" s="71"/>
    </row>
    <row r="228" spans="1:9" s="47" customFormat="1" ht="21" customHeight="1">
      <c r="A228" s="43">
        <f t="shared" si="4"/>
        <v>189</v>
      </c>
      <c r="B228" s="68" t="s">
        <v>218</v>
      </c>
      <c r="C228" s="68"/>
      <c r="D228" s="68"/>
      <c r="E228" s="64">
        <v>30</v>
      </c>
      <c r="F228" s="69">
        <v>8</v>
      </c>
      <c r="G228" s="69">
        <v>7</v>
      </c>
      <c r="H228" s="69">
        <v>6.7</v>
      </c>
      <c r="I228" s="71"/>
    </row>
    <row r="229" spans="1:9" s="47" customFormat="1" ht="21" customHeight="1">
      <c r="A229" s="43">
        <f t="shared" si="4"/>
        <v>190</v>
      </c>
      <c r="B229" s="68" t="s">
        <v>219</v>
      </c>
      <c r="C229" s="68"/>
      <c r="D229" s="68"/>
      <c r="E229" s="64">
        <v>20</v>
      </c>
      <c r="F229" s="69">
        <v>6</v>
      </c>
      <c r="G229" s="69">
        <v>5</v>
      </c>
      <c r="H229" s="69">
        <v>4.7</v>
      </c>
      <c r="I229" s="71"/>
    </row>
    <row r="230" spans="1:9" s="47" customFormat="1" ht="21" customHeight="1">
      <c r="A230" s="43">
        <f t="shared" si="4"/>
        <v>191</v>
      </c>
      <c r="B230" s="68" t="s">
        <v>220</v>
      </c>
      <c r="C230" s="68"/>
      <c r="D230" s="68"/>
      <c r="E230" s="64">
        <v>25</v>
      </c>
      <c r="F230" s="69">
        <v>35</v>
      </c>
      <c r="G230" s="69">
        <v>32</v>
      </c>
      <c r="H230" s="69">
        <v>30.9</v>
      </c>
      <c r="I230" s="71"/>
    </row>
    <row r="231" spans="1:9" s="47" customFormat="1" ht="21" customHeight="1">
      <c r="A231" s="43">
        <f t="shared" si="4"/>
        <v>192</v>
      </c>
      <c r="B231" s="68" t="s">
        <v>221</v>
      </c>
      <c r="C231" s="68"/>
      <c r="D231" s="68"/>
      <c r="E231" s="64"/>
      <c r="F231" s="69">
        <v>99</v>
      </c>
      <c r="G231" s="69">
        <v>93</v>
      </c>
      <c r="H231" s="69">
        <v>89.8</v>
      </c>
      <c r="I231" s="71"/>
    </row>
    <row r="232" spans="1:9" s="47" customFormat="1" ht="21" customHeight="1">
      <c r="A232" s="43">
        <f t="shared" si="4"/>
        <v>193</v>
      </c>
      <c r="B232" s="68" t="s">
        <v>222</v>
      </c>
      <c r="C232" s="68"/>
      <c r="D232" s="68"/>
      <c r="E232" s="64">
        <v>16</v>
      </c>
      <c r="F232" s="69">
        <v>30</v>
      </c>
      <c r="G232" s="69">
        <v>27</v>
      </c>
      <c r="H232" s="69">
        <v>26.4</v>
      </c>
      <c r="I232" s="71"/>
    </row>
    <row r="233" spans="1:9" s="47" customFormat="1" ht="21" customHeight="1">
      <c r="A233" s="43">
        <f t="shared" si="4"/>
        <v>194</v>
      </c>
      <c r="B233" s="68" t="s">
        <v>223</v>
      </c>
      <c r="C233" s="68"/>
      <c r="D233" s="68"/>
      <c r="E233" s="64">
        <v>16</v>
      </c>
      <c r="F233" s="69">
        <v>30</v>
      </c>
      <c r="G233" s="69">
        <v>27</v>
      </c>
      <c r="H233" s="69">
        <v>26.4</v>
      </c>
      <c r="I233" s="71"/>
    </row>
    <row r="234" spans="1:9" s="47" customFormat="1" ht="21" customHeight="1">
      <c r="A234" s="43">
        <f t="shared" si="4"/>
        <v>195</v>
      </c>
      <c r="B234" s="68" t="s">
        <v>224</v>
      </c>
      <c r="C234" s="68"/>
      <c r="D234" s="68"/>
      <c r="E234" s="64">
        <v>16</v>
      </c>
      <c r="F234" s="69">
        <v>30</v>
      </c>
      <c r="G234" s="69">
        <v>27</v>
      </c>
      <c r="H234" s="69">
        <v>26.4</v>
      </c>
      <c r="I234" s="71"/>
    </row>
    <row r="235" spans="1:9" s="47" customFormat="1" ht="21" customHeight="1">
      <c r="A235" s="43">
        <f t="shared" si="4"/>
        <v>196</v>
      </c>
      <c r="B235" s="68" t="s">
        <v>225</v>
      </c>
      <c r="C235" s="68"/>
      <c r="D235" s="68"/>
      <c r="E235" s="64">
        <v>20</v>
      </c>
      <c r="F235" s="69">
        <v>15</v>
      </c>
      <c r="G235" s="69">
        <v>13</v>
      </c>
      <c r="H235" s="69">
        <v>12.6</v>
      </c>
      <c r="I235" s="71"/>
    </row>
    <row r="236" spans="1:9" s="47" customFormat="1" ht="21" customHeight="1">
      <c r="A236" s="43">
        <f t="shared" si="4"/>
        <v>197</v>
      </c>
      <c r="B236" s="68" t="s">
        <v>226</v>
      </c>
      <c r="C236" s="68"/>
      <c r="D236" s="68"/>
      <c r="E236" s="64">
        <v>20</v>
      </c>
      <c r="F236" s="69">
        <v>15</v>
      </c>
      <c r="G236" s="69">
        <v>13</v>
      </c>
      <c r="H236" s="69">
        <v>12.6</v>
      </c>
      <c r="I236" s="71"/>
    </row>
    <row r="237" spans="1:9" s="47" customFormat="1" ht="21" customHeight="1">
      <c r="A237" s="43">
        <f t="shared" si="4"/>
        <v>198</v>
      </c>
      <c r="B237" s="68" t="s">
        <v>227</v>
      </c>
      <c r="C237" s="68"/>
      <c r="D237" s="68"/>
      <c r="E237" s="64">
        <v>20</v>
      </c>
      <c r="F237" s="69">
        <v>15</v>
      </c>
      <c r="G237" s="69">
        <v>13</v>
      </c>
      <c r="H237" s="69">
        <v>12.6</v>
      </c>
      <c r="I237" s="71"/>
    </row>
    <row r="238" spans="1:9" s="47" customFormat="1" ht="21" customHeight="1">
      <c r="A238" s="43">
        <f t="shared" si="4"/>
        <v>199</v>
      </c>
      <c r="B238" s="68" t="s">
        <v>228</v>
      </c>
      <c r="C238" s="68"/>
      <c r="D238" s="68"/>
      <c r="E238" s="64">
        <v>20</v>
      </c>
      <c r="F238" s="69">
        <v>15</v>
      </c>
      <c r="G238" s="69">
        <v>13</v>
      </c>
      <c r="H238" s="69">
        <v>12.6</v>
      </c>
      <c r="I238" s="71"/>
    </row>
    <row r="239" spans="1:9" s="47" customFormat="1" ht="21" customHeight="1">
      <c r="A239" s="43">
        <f t="shared" si="4"/>
        <v>200</v>
      </c>
      <c r="B239" s="68" t="s">
        <v>229</v>
      </c>
      <c r="C239" s="68"/>
      <c r="D239" s="68"/>
      <c r="E239" s="64">
        <v>20</v>
      </c>
      <c r="F239" s="69">
        <v>15</v>
      </c>
      <c r="G239" s="69">
        <v>13</v>
      </c>
      <c r="H239" s="69">
        <v>12.6</v>
      </c>
      <c r="I239" s="71"/>
    </row>
    <row r="240" spans="1:9" s="47" customFormat="1" ht="21" customHeight="1">
      <c r="A240" s="43">
        <f t="shared" si="4"/>
        <v>201</v>
      </c>
      <c r="B240" s="68" t="s">
        <v>228</v>
      </c>
      <c r="C240" s="68"/>
      <c r="D240" s="68"/>
      <c r="E240" s="64">
        <v>20</v>
      </c>
      <c r="F240" s="69">
        <v>15</v>
      </c>
      <c r="G240" s="69">
        <v>13</v>
      </c>
      <c r="H240" s="69">
        <v>12.6</v>
      </c>
      <c r="I240" s="71"/>
    </row>
    <row r="241" spans="1:9" s="47" customFormat="1" ht="21" customHeight="1">
      <c r="A241" s="43">
        <f t="shared" si="4"/>
        <v>202</v>
      </c>
      <c r="B241" s="68" t="s">
        <v>230</v>
      </c>
      <c r="C241" s="68"/>
      <c r="D241" s="68"/>
      <c r="E241" s="64">
        <v>20</v>
      </c>
      <c r="F241" s="69">
        <v>15</v>
      </c>
      <c r="G241" s="69">
        <v>13</v>
      </c>
      <c r="H241" s="69">
        <v>12.6</v>
      </c>
      <c r="I241" s="71"/>
    </row>
    <row r="242" spans="1:9" s="47" customFormat="1" ht="21" customHeight="1">
      <c r="A242" s="43">
        <f t="shared" si="4"/>
        <v>203</v>
      </c>
      <c r="B242" s="68" t="s">
        <v>231</v>
      </c>
      <c r="C242" s="68"/>
      <c r="D242" s="68"/>
      <c r="E242" s="64">
        <v>20</v>
      </c>
      <c r="F242" s="69">
        <v>15</v>
      </c>
      <c r="G242" s="69">
        <v>13</v>
      </c>
      <c r="H242" s="69">
        <v>12.6</v>
      </c>
      <c r="I242" s="71"/>
    </row>
    <row r="243" spans="1:9" s="47" customFormat="1" ht="21" customHeight="1">
      <c r="A243" s="43">
        <f t="shared" si="4"/>
        <v>204</v>
      </c>
      <c r="B243" s="68" t="s">
        <v>232</v>
      </c>
      <c r="C243" s="68"/>
      <c r="D243" s="68"/>
      <c r="E243" s="64">
        <v>20</v>
      </c>
      <c r="F243" s="69">
        <v>15</v>
      </c>
      <c r="G243" s="69">
        <v>13</v>
      </c>
      <c r="H243" s="69">
        <v>12.6</v>
      </c>
      <c r="I243" s="71"/>
    </row>
    <row r="244" spans="1:9" s="47" customFormat="1" ht="21" customHeight="1">
      <c r="A244" s="43">
        <f t="shared" si="4"/>
        <v>205</v>
      </c>
      <c r="B244" s="68" t="s">
        <v>233</v>
      </c>
      <c r="C244" s="68"/>
      <c r="D244" s="68"/>
      <c r="E244" s="64">
        <v>20</v>
      </c>
      <c r="F244" s="69">
        <v>15</v>
      </c>
      <c r="G244" s="69">
        <v>13</v>
      </c>
      <c r="H244" s="69">
        <v>12.6</v>
      </c>
      <c r="I244" s="71"/>
    </row>
    <row r="245" spans="1:9" s="47" customFormat="1" ht="21" customHeight="1">
      <c r="A245" s="43">
        <f t="shared" si="4"/>
        <v>206</v>
      </c>
      <c r="B245" s="68" t="s">
        <v>234</v>
      </c>
      <c r="C245" s="68"/>
      <c r="D245" s="68"/>
      <c r="E245" s="64">
        <v>30</v>
      </c>
      <c r="F245" s="69" t="s">
        <v>99</v>
      </c>
      <c r="G245" s="69" t="s">
        <v>153</v>
      </c>
      <c r="H245" s="69">
        <v>8.5</v>
      </c>
      <c r="I245" s="71"/>
    </row>
    <row r="246" spans="1:9" s="47" customFormat="1" ht="21" customHeight="1">
      <c r="A246" s="43">
        <f t="shared" si="4"/>
        <v>207</v>
      </c>
      <c r="B246" s="70" t="s">
        <v>235</v>
      </c>
      <c r="C246" s="70"/>
      <c r="D246" s="70"/>
      <c r="E246" s="64">
        <v>20</v>
      </c>
      <c r="F246" s="69" t="s">
        <v>135</v>
      </c>
      <c r="G246" s="69">
        <v>4</v>
      </c>
      <c r="H246" s="69">
        <v>3.2</v>
      </c>
      <c r="I246" s="71"/>
    </row>
    <row r="247" spans="1:9" s="47" customFormat="1" ht="21" customHeight="1">
      <c r="A247" s="43">
        <f t="shared" si="4"/>
        <v>208</v>
      </c>
      <c r="B247" s="70" t="s">
        <v>236</v>
      </c>
      <c r="C247" s="70"/>
      <c r="D247" s="70"/>
      <c r="E247" s="64">
        <v>20</v>
      </c>
      <c r="F247" s="69">
        <v>8</v>
      </c>
      <c r="G247" s="69">
        <v>7.5</v>
      </c>
      <c r="H247" s="69">
        <v>7</v>
      </c>
      <c r="I247" s="71"/>
    </row>
    <row r="248" spans="1:9" s="47" customFormat="1" ht="21" customHeight="1">
      <c r="A248" s="43">
        <f t="shared" si="4"/>
        <v>209</v>
      </c>
      <c r="B248" s="70" t="s">
        <v>237</v>
      </c>
      <c r="C248" s="70"/>
      <c r="D248" s="70"/>
      <c r="E248" s="64">
        <v>30</v>
      </c>
      <c r="F248" s="69" t="s">
        <v>99</v>
      </c>
      <c r="G248" s="69" t="s">
        <v>153</v>
      </c>
      <c r="H248" s="69">
        <v>7.9</v>
      </c>
      <c r="I248" s="71"/>
    </row>
    <row r="249" spans="1:9" s="47" customFormat="1" ht="21" customHeight="1">
      <c r="A249" s="43">
        <f t="shared" si="4"/>
        <v>210</v>
      </c>
      <c r="B249" s="70" t="s">
        <v>238</v>
      </c>
      <c r="C249" s="70"/>
      <c r="D249" s="70"/>
      <c r="E249" s="64">
        <v>40</v>
      </c>
      <c r="F249" s="69">
        <v>14</v>
      </c>
      <c r="G249" s="69">
        <v>12</v>
      </c>
      <c r="H249" s="69">
        <v>11.3</v>
      </c>
      <c r="I249" s="71"/>
    </row>
    <row r="250" spans="1:9" s="47" customFormat="1" ht="21" customHeight="1">
      <c r="A250" s="43">
        <f t="shared" si="4"/>
        <v>211</v>
      </c>
      <c r="B250" s="70" t="s">
        <v>239</v>
      </c>
      <c r="C250" s="70"/>
      <c r="D250" s="70"/>
      <c r="E250" s="64">
        <v>100</v>
      </c>
      <c r="F250" s="69">
        <v>11</v>
      </c>
      <c r="G250" s="69">
        <v>8</v>
      </c>
      <c r="H250" s="69">
        <v>7.3</v>
      </c>
      <c r="I250" s="71"/>
    </row>
    <row r="251" spans="1:9" s="47" customFormat="1" ht="21" customHeight="1">
      <c r="A251" s="43">
        <f t="shared" si="4"/>
        <v>0</v>
      </c>
      <c r="B251" s="70"/>
      <c r="C251" s="70"/>
      <c r="D251" s="70"/>
      <c r="E251" s="64"/>
      <c r="F251" s="69"/>
      <c r="G251" s="69"/>
      <c r="H251" s="69"/>
      <c r="I251" s="71"/>
    </row>
    <row r="252" spans="1:8" s="31" customFormat="1" ht="30.75" customHeight="1">
      <c r="A252" s="43">
        <f t="shared" si="4"/>
        <v>0</v>
      </c>
      <c r="B252" s="73" t="s">
        <v>240</v>
      </c>
      <c r="C252" s="73"/>
      <c r="D252" s="73"/>
      <c r="E252" s="73"/>
      <c r="F252" s="73"/>
      <c r="G252" s="73"/>
      <c r="H252" s="74"/>
    </row>
    <row r="253" spans="1:8" s="31" customFormat="1" ht="19.5" customHeight="1">
      <c r="A253" s="43">
        <v>232</v>
      </c>
      <c r="B253" s="75" t="s">
        <v>241</v>
      </c>
      <c r="C253" s="76"/>
      <c r="D253" s="77"/>
      <c r="E253" s="67">
        <v>5</v>
      </c>
      <c r="F253" s="78"/>
      <c r="G253" s="74"/>
      <c r="H253" s="74"/>
    </row>
    <row r="254" spans="1:8" s="31" customFormat="1" ht="19.5" customHeight="1">
      <c r="A254" s="43">
        <v>233</v>
      </c>
      <c r="B254" s="75" t="s">
        <v>242</v>
      </c>
      <c r="C254" s="76"/>
      <c r="D254" s="77"/>
      <c r="E254" s="67">
        <v>5</v>
      </c>
      <c r="F254" s="78"/>
      <c r="G254" s="74"/>
      <c r="H254" s="74"/>
    </row>
    <row r="255" spans="1:8" s="31" customFormat="1" ht="19.5" customHeight="1">
      <c r="A255" s="43">
        <f aca="true" t="shared" si="5" ref="A255:A262">IF(H255&lt;&gt;"",MAX(A$22:A254)+1,"")</f>
        <v>234</v>
      </c>
      <c r="B255" s="75" t="s">
        <v>243</v>
      </c>
      <c r="C255" s="75"/>
      <c r="D255" s="75"/>
      <c r="E255" s="67">
        <v>5</v>
      </c>
      <c r="F255" s="78">
        <v>540</v>
      </c>
      <c r="G255" s="74">
        <v>520</v>
      </c>
      <c r="H255" s="74">
        <v>492</v>
      </c>
    </row>
    <row r="256" spans="1:8" s="31" customFormat="1" ht="19.5" customHeight="1">
      <c r="A256" s="43">
        <f t="shared" si="5"/>
        <v>235</v>
      </c>
      <c r="B256" s="75" t="s">
        <v>244</v>
      </c>
      <c r="C256" s="76"/>
      <c r="D256" s="77"/>
      <c r="E256" s="67">
        <v>5</v>
      </c>
      <c r="F256" s="78">
        <v>175</v>
      </c>
      <c r="G256" s="74">
        <v>165</v>
      </c>
      <c r="H256" s="74">
        <v>159</v>
      </c>
    </row>
    <row r="257" spans="1:8" s="31" customFormat="1" ht="19.5" customHeight="1">
      <c r="A257" s="43">
        <f t="shared" si="5"/>
        <v>0</v>
      </c>
      <c r="B257" s="75" t="s">
        <v>245</v>
      </c>
      <c r="C257" s="76"/>
      <c r="D257" s="77"/>
      <c r="E257" s="67">
        <v>0.5</v>
      </c>
      <c r="F257" s="78"/>
      <c r="G257" s="74"/>
      <c r="H257" s="74"/>
    </row>
    <row r="258" spans="1:8" s="31" customFormat="1" ht="19.5" customHeight="1">
      <c r="A258" s="43">
        <f t="shared" si="5"/>
        <v>236</v>
      </c>
      <c r="B258" s="75" t="s">
        <v>246</v>
      </c>
      <c r="C258" s="76"/>
      <c r="D258" s="77"/>
      <c r="E258" s="67">
        <v>0.5</v>
      </c>
      <c r="F258" s="78">
        <v>926</v>
      </c>
      <c r="G258" s="74">
        <v>926</v>
      </c>
      <c r="H258" s="74">
        <v>926</v>
      </c>
    </row>
    <row r="259" spans="1:8" s="31" customFormat="1" ht="19.5" customHeight="1">
      <c r="A259" s="43">
        <f t="shared" si="5"/>
        <v>0</v>
      </c>
      <c r="B259" s="75" t="s">
        <v>247</v>
      </c>
      <c r="C259" s="76"/>
      <c r="D259" s="77"/>
      <c r="E259" s="67">
        <v>5</v>
      </c>
      <c r="F259" s="78"/>
      <c r="G259" s="74"/>
      <c r="H259" s="74"/>
    </row>
    <row r="260" spans="1:8" s="31" customFormat="1" ht="19.5" customHeight="1">
      <c r="A260" s="43">
        <f t="shared" si="5"/>
        <v>0</v>
      </c>
      <c r="B260" s="75" t="s">
        <v>248</v>
      </c>
      <c r="C260" s="76"/>
      <c r="D260" s="77"/>
      <c r="E260" s="67">
        <v>5</v>
      </c>
      <c r="F260" s="78"/>
      <c r="G260" s="74"/>
      <c r="H260" s="74"/>
    </row>
    <row r="261" spans="1:8" s="31" customFormat="1" ht="19.5" customHeight="1">
      <c r="A261" s="43">
        <f t="shared" si="5"/>
        <v>0</v>
      </c>
      <c r="B261" s="79" t="s">
        <v>249</v>
      </c>
      <c r="C261" s="79"/>
      <c r="D261" s="79"/>
      <c r="E261" s="79"/>
      <c r="F261" s="79"/>
      <c r="G261" s="79"/>
      <c r="H261" s="79"/>
    </row>
    <row r="262" spans="1:9" s="31" customFormat="1" ht="19.5" customHeight="1">
      <c r="A262" s="43">
        <f t="shared" si="5"/>
        <v>237</v>
      </c>
      <c r="B262" s="80" t="s">
        <v>250</v>
      </c>
      <c r="C262" s="80"/>
      <c r="D262" s="80"/>
      <c r="E262" s="81">
        <v>50</v>
      </c>
      <c r="F262" s="82">
        <v>4</v>
      </c>
      <c r="G262" s="83">
        <v>3</v>
      </c>
      <c r="H262" s="83">
        <v>2.9</v>
      </c>
      <c r="I262" s="71"/>
    </row>
    <row r="263" spans="1:9" s="31" customFormat="1" ht="19.5" customHeight="1">
      <c r="A263" s="43">
        <v>235</v>
      </c>
      <c r="B263" s="80" t="s">
        <v>251</v>
      </c>
      <c r="C263" s="80"/>
      <c r="D263" s="80"/>
      <c r="E263" s="81">
        <v>1000</v>
      </c>
      <c r="F263" s="82">
        <v>4</v>
      </c>
      <c r="G263" s="83">
        <v>2.5</v>
      </c>
      <c r="H263" s="83">
        <v>1.9</v>
      </c>
      <c r="I263" s="71"/>
    </row>
    <row r="264" spans="1:9" s="31" customFormat="1" ht="19.5" customHeight="1">
      <c r="A264" s="43">
        <v>236</v>
      </c>
      <c r="B264" s="80" t="s">
        <v>252</v>
      </c>
      <c r="C264" s="80"/>
      <c r="D264" s="80"/>
      <c r="E264" s="81">
        <v>500</v>
      </c>
      <c r="F264" s="82">
        <v>160</v>
      </c>
      <c r="G264" s="83">
        <v>150</v>
      </c>
      <c r="H264" s="83">
        <v>145.7</v>
      </c>
      <c r="I264" s="71"/>
    </row>
    <row r="265" spans="1:9" s="31" customFormat="1" ht="19.5" customHeight="1">
      <c r="A265" s="43">
        <v>237</v>
      </c>
      <c r="B265" s="80" t="s">
        <v>253</v>
      </c>
      <c r="C265" s="80"/>
      <c r="D265" s="80"/>
      <c r="E265" s="81">
        <v>600</v>
      </c>
      <c r="F265" s="82">
        <v>59</v>
      </c>
      <c r="G265" s="83">
        <v>56</v>
      </c>
      <c r="H265" s="83">
        <v>54.9</v>
      </c>
      <c r="I265" s="71"/>
    </row>
    <row r="266" spans="1:9" s="31" customFormat="1" ht="19.5" customHeight="1">
      <c r="A266" s="43">
        <v>238</v>
      </c>
      <c r="B266" s="80" t="s">
        <v>254</v>
      </c>
      <c r="C266" s="80"/>
      <c r="D266" s="80"/>
      <c r="E266" s="81">
        <v>1000</v>
      </c>
      <c r="F266" s="82">
        <v>350</v>
      </c>
      <c r="G266" s="83">
        <v>345</v>
      </c>
      <c r="H266" s="81">
        <v>335.5</v>
      </c>
      <c r="I266" s="71"/>
    </row>
    <row r="267" spans="1:9" s="31" customFormat="1" ht="19.5" customHeight="1">
      <c r="A267" s="43">
        <v>239</v>
      </c>
      <c r="B267" s="80" t="s">
        <v>255</v>
      </c>
      <c r="C267" s="80"/>
      <c r="D267" s="80"/>
      <c r="E267" s="81">
        <v>480</v>
      </c>
      <c r="F267" s="82">
        <v>189</v>
      </c>
      <c r="G267" s="83">
        <v>176</v>
      </c>
      <c r="H267" s="83">
        <v>171</v>
      </c>
      <c r="I267" s="71"/>
    </row>
    <row r="268" spans="1:9" s="31" customFormat="1" ht="19.5" customHeight="1">
      <c r="A268" s="43">
        <v>240</v>
      </c>
      <c r="B268" s="80" t="s">
        <v>256</v>
      </c>
      <c r="C268" s="80"/>
      <c r="D268" s="80"/>
      <c r="E268" s="81">
        <v>500</v>
      </c>
      <c r="F268" s="82">
        <v>230</v>
      </c>
      <c r="G268" s="83">
        <v>215</v>
      </c>
      <c r="H268" s="83">
        <v>208.8</v>
      </c>
      <c r="I268" s="71"/>
    </row>
    <row r="269" spans="1:9" s="31" customFormat="1" ht="19.5" customHeight="1">
      <c r="A269" s="43">
        <v>241</v>
      </c>
      <c r="B269" s="80" t="s">
        <v>257</v>
      </c>
      <c r="C269" s="80"/>
      <c r="D269" s="80"/>
      <c r="E269" s="81">
        <v>500</v>
      </c>
      <c r="F269" s="82">
        <v>265</v>
      </c>
      <c r="G269" s="83">
        <v>249</v>
      </c>
      <c r="H269" s="83">
        <v>241</v>
      </c>
      <c r="I269" s="71"/>
    </row>
    <row r="270" spans="1:9" s="31" customFormat="1" ht="19.5" customHeight="1">
      <c r="A270" s="43">
        <v>242</v>
      </c>
      <c r="B270" s="80" t="s">
        <v>258</v>
      </c>
      <c r="C270" s="80"/>
      <c r="D270" s="80"/>
      <c r="E270" s="81"/>
      <c r="F270" s="82">
        <v>95</v>
      </c>
      <c r="G270" s="83">
        <v>85</v>
      </c>
      <c r="H270" s="83">
        <v>82.9</v>
      </c>
      <c r="I270" s="71"/>
    </row>
    <row r="271" spans="1:9" s="31" customFormat="1" ht="19.5" customHeight="1">
      <c r="A271" s="43">
        <v>243</v>
      </c>
      <c r="B271" s="80" t="s">
        <v>259</v>
      </c>
      <c r="C271" s="80"/>
      <c r="D271" s="80"/>
      <c r="E271" s="81"/>
      <c r="F271" s="82">
        <v>120</v>
      </c>
      <c r="G271" s="83">
        <v>110</v>
      </c>
      <c r="H271" s="83">
        <v>106.3</v>
      </c>
      <c r="I271" s="71"/>
    </row>
    <row r="272" spans="1:9" s="31" customFormat="1" ht="19.5" customHeight="1">
      <c r="A272" s="43">
        <v>244</v>
      </c>
      <c r="B272" s="80" t="s">
        <v>260</v>
      </c>
      <c r="C272" s="80"/>
      <c r="D272" s="80"/>
      <c r="E272" s="81">
        <v>50</v>
      </c>
      <c r="F272" s="82">
        <v>7</v>
      </c>
      <c r="G272" s="83">
        <v>5.5</v>
      </c>
      <c r="H272" s="83">
        <v>4.9</v>
      </c>
      <c r="I272" s="71"/>
    </row>
    <row r="273" spans="1:8" s="31" customFormat="1" ht="19.5" customHeight="1" hidden="1">
      <c r="A273" s="84">
        <v>499</v>
      </c>
      <c r="B273" s="27" t="s">
        <v>261</v>
      </c>
      <c r="C273" s="27"/>
      <c r="D273" s="27"/>
      <c r="E273" s="85" t="s">
        <v>262</v>
      </c>
      <c r="F273" s="29">
        <f aca="true" t="shared" si="6" ref="F273:F274">ROUND(H273*1.07,1)</f>
        <v>29</v>
      </c>
      <c r="G273" s="86">
        <f aca="true" t="shared" si="7" ref="G273:G274">ROUND(H273*1.03,1)</f>
        <v>27.9</v>
      </c>
      <c r="H273" s="87">
        <v>27.1</v>
      </c>
    </row>
    <row r="274" spans="1:8" s="31" customFormat="1" ht="24" customHeight="1" hidden="1">
      <c r="A274" s="88">
        <v>500</v>
      </c>
      <c r="B274" s="39" t="s">
        <v>263</v>
      </c>
      <c r="C274" s="39"/>
      <c r="D274" s="39"/>
      <c r="E274" s="89" t="s">
        <v>262</v>
      </c>
      <c r="F274" s="40">
        <f t="shared" si="6"/>
        <v>29</v>
      </c>
      <c r="G274" s="90">
        <f t="shared" si="7"/>
        <v>27.9</v>
      </c>
      <c r="H274" s="91">
        <v>27.1</v>
      </c>
    </row>
    <row r="275" spans="1:8" ht="22.5" customHeight="1">
      <c r="A275" s="92"/>
      <c r="B275" s="93"/>
      <c r="C275" s="93"/>
      <c r="D275" s="6" t="s">
        <v>264</v>
      </c>
      <c r="E275" s="6"/>
      <c r="F275" s="6"/>
      <c r="G275" s="93"/>
      <c r="H275" s="94"/>
    </row>
    <row r="276" spans="2:8" ht="22.5" customHeight="1">
      <c r="B276" s="93"/>
      <c r="C276" s="93"/>
      <c r="D276" s="6" t="s">
        <v>265</v>
      </c>
      <c r="E276" s="6"/>
      <c r="F276" s="6"/>
      <c r="G276" s="93"/>
      <c r="H276" s="94"/>
    </row>
    <row r="277" spans="4:6" ht="19.5" customHeight="1">
      <c r="D277" s="95" t="s">
        <v>266</v>
      </c>
      <c r="E277" s="95"/>
      <c r="F277" s="95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65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3:H53"/>
    <mergeCell ref="B54:D54"/>
    <mergeCell ref="B71:H71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2:G252"/>
    <mergeCell ref="B255:D255"/>
    <mergeCell ref="B261:H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D275:F275"/>
    <mergeCell ref="D276:F276"/>
    <mergeCell ref="D277:F277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267</v>
      </c>
      <c r="E1" s="97"/>
      <c r="F1" s="98" t="s">
        <v>268</v>
      </c>
      <c r="G1" s="99" t="s">
        <v>269</v>
      </c>
      <c r="H1" s="100" t="s">
        <v>8</v>
      </c>
      <c r="I1" s="101" t="s">
        <v>270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Опт!B76</f>
        <v>0</v>
      </c>
      <c r="B4">
        <f>Опт!C76</f>
        <v>0</v>
      </c>
      <c r="C4">
        <f>Опт!D76</f>
        <v>0</v>
      </c>
      <c r="D4">
        <f>Опт!E76</f>
        <v>40</v>
      </c>
      <c r="E4" t="e">
        <f t="shared" si="4"/>
        <v>#N/A</v>
      </c>
      <c r="F4" s="102">
        <f>Опт!H76</f>
        <v>7.9</v>
      </c>
      <c r="G4" t="e">
        <f t="shared" si="6"/>
        <v>#N/A</v>
      </c>
      <c r="H4" s="102">
        <f>Опт!H76</f>
        <v>7.9</v>
      </c>
      <c r="I4" s="102">
        <f>Опт!H76</f>
        <v>7.9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02" t="e">
        <f t="shared" si="14"/>
        <v>#N/A</v>
      </c>
      <c r="G17" t="e">
        <f t="shared" si="6"/>
        <v>#N/A</v>
      </c>
      <c r="H17" s="102" t="e">
        <f t="shared" si="15"/>
        <v>#N/A</v>
      </c>
      <c r="I17" s="102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5" style="0" customWidth="1"/>
    <col min="7" max="7" width="16.5" style="0" customWidth="1"/>
    <col min="8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267</v>
      </c>
      <c r="E1" s="97"/>
      <c r="F1" s="98" t="s">
        <v>268</v>
      </c>
      <c r="G1" s="99" t="s">
        <v>269</v>
      </c>
      <c r="H1" s="100" t="s">
        <v>8</v>
      </c>
      <c r="I1" s="101" t="s">
        <v>270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267</v>
      </c>
      <c r="E1" s="97"/>
      <c r="F1" s="98" t="s">
        <v>268</v>
      </c>
      <c r="G1" s="99" t="s">
        <v>269</v>
      </c>
      <c r="H1" s="100" t="s">
        <v>8</v>
      </c>
      <c r="I1" s="101" t="s">
        <v>270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02" t="e">
        <f t="shared" si="5"/>
        <v>#N/A</v>
      </c>
      <c r="G6" t="e">
        <f t="shared" si="6"/>
        <v>#N/A</v>
      </c>
      <c r="H6" s="102" t="e">
        <f t="shared" si="7"/>
        <v>#N/A</v>
      </c>
      <c r="I6" s="102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 customHeight="1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02" t="e">
        <f t="shared" si="24"/>
        <v>#N/A</v>
      </c>
      <c r="G31" t="e">
        <f t="shared" si="19"/>
        <v>#N/A</v>
      </c>
      <c r="H31" s="102" t="e">
        <f t="shared" si="25"/>
        <v>#N/A</v>
      </c>
      <c r="I31" s="102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 t="shared" si="18"/>
        <v>#N/A</v>
      </c>
      <c r="F39">
        <f>Опт!$GK$29</f>
        <v>0</v>
      </c>
      <c r="G39" t="e">
        <f t="shared" si="19"/>
        <v>#N/A</v>
      </c>
      <c r="H39">
        <f>Опт!$GK$29</f>
        <v>0</v>
      </c>
      <c r="I39">
        <f>Опт!$GK$29</f>
        <v>0</v>
      </c>
    </row>
    <row r="40" spans="1:9" ht="11.25" customHeight="1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 t="shared" si="18"/>
        <v>#N/A</v>
      </c>
      <c r="F40">
        <f>Опт!$GL$30</f>
        <v>0</v>
      </c>
      <c r="G40" t="e">
        <f t="shared" si="19"/>
        <v>#N/A</v>
      </c>
      <c r="H40">
        <f>Опт!$GL$30</f>
        <v>0</v>
      </c>
      <c r="I40">
        <f>Опт!$GL$30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 t="shared" si="18"/>
        <v>#N/A</v>
      </c>
      <c r="F48">
        <f>Опт!$GK$29</f>
        <v>0</v>
      </c>
      <c r="G48" t="e">
        <f t="shared" si="19"/>
        <v>#N/A</v>
      </c>
      <c r="H48">
        <f>Опт!$GK$29</f>
        <v>0</v>
      </c>
      <c r="I48">
        <f>Опт!$GK$29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 t="shared" si="18"/>
        <v>#N/A</v>
      </c>
      <c r="F50" s="102">
        <f>Опт!H39</f>
        <v>35.9</v>
      </c>
      <c r="G50" t="e">
        <f t="shared" si="19"/>
        <v>#N/A</v>
      </c>
      <c r="H50" s="102">
        <f>Опт!H39</f>
        <v>35.9</v>
      </c>
      <c r="I50" s="102">
        <f>Опт!H39</f>
        <v>35.9</v>
      </c>
    </row>
    <row r="51" spans="1:9" ht="11.25" customHeight="1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 t="shared" si="18"/>
        <v>#N/A</v>
      </c>
      <c r="F51" s="102">
        <f>Опт!H40</f>
        <v>35.9</v>
      </c>
      <c r="G51" t="e">
        <f t="shared" si="19"/>
        <v>#N/A</v>
      </c>
      <c r="H51" s="102">
        <f>Опт!H40</f>
        <v>35.9</v>
      </c>
      <c r="I51" s="102">
        <f>Опт!H40</f>
        <v>35.9</v>
      </c>
    </row>
    <row r="52" spans="1:9" ht="11.25" customHeight="1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 t="shared" si="18"/>
        <v>#N/A</v>
      </c>
      <c r="F52" s="102">
        <f>Опт!H41</f>
        <v>35.9</v>
      </c>
      <c r="G52" t="e">
        <f t="shared" si="19"/>
        <v>#N/A</v>
      </c>
      <c r="H52" s="102">
        <f>Опт!H41</f>
        <v>35.9</v>
      </c>
      <c r="I52" s="102">
        <f>Опт!H41</f>
        <v>35.9</v>
      </c>
    </row>
    <row r="53" spans="1:9" ht="11.25" customHeight="1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 t="shared" si="18"/>
        <v>#N/A</v>
      </c>
      <c r="F53" s="102">
        <f>Опт!H42</f>
        <v>35.9</v>
      </c>
      <c r="G53" t="e">
        <f t="shared" si="19"/>
        <v>#N/A</v>
      </c>
      <c r="H53" s="102">
        <f>Опт!H42</f>
        <v>35.9</v>
      </c>
      <c r="I53" s="102">
        <f>Опт!H42</f>
        <v>35.9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02" t="e">
        <f t="shared" si="38"/>
        <v>#N/A</v>
      </c>
      <c r="G55" t="e">
        <f t="shared" si="19"/>
        <v>#N/A</v>
      </c>
      <c r="H55" s="102" t="e">
        <f t="shared" si="39"/>
        <v>#N/A</v>
      </c>
      <c r="I55" s="102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Опт!$EE$30</f>
        <v>0</v>
      </c>
      <c r="F56" s="102" t="e">
        <f t="shared" si="38"/>
        <v>#N/A</v>
      </c>
      <c r="G56">
        <f>Опт!$EE$30</f>
        <v>0</v>
      </c>
      <c r="H56" s="102" t="e">
        <f t="shared" si="39"/>
        <v>#N/A</v>
      </c>
      <c r="I56" s="102" t="e">
        <f t="shared" si="40"/>
        <v>#N/A</v>
      </c>
    </row>
    <row r="57" spans="1:9" ht="11.25" customHeight="1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02">
        <f>Опт!H47</f>
        <v>0</v>
      </c>
      <c r="G57">
        <f>Опт!$EE$30</f>
        <v>0</v>
      </c>
      <c r="H57" s="102">
        <f>Опт!H47</f>
        <v>0</v>
      </c>
      <c r="I57" s="102">
        <f>Опт!H47</f>
        <v>0</v>
      </c>
    </row>
    <row r="58" spans="1:9" ht="11.25" customHeight="1">
      <c r="A58">
        <f>Опт!B49</f>
        <v>0</v>
      </c>
      <c r="B58">
        <f>Опт!C49</f>
        <v>0</v>
      </c>
      <c r="C58">
        <f>Опт!D49</f>
        <v>0</v>
      </c>
      <c r="D58">
        <f>Опт!E49</f>
        <v>48</v>
      </c>
      <c r="E58" t="e">
        <f aca="true" t="shared" si="41" ref="E58:E67">NA()</f>
        <v>#N/A</v>
      </c>
      <c r="F58" s="102">
        <f>Опт!H49</f>
        <v>31.9</v>
      </c>
      <c r="G58" t="e">
        <f aca="true" t="shared" si="42" ref="G58:G67">NA()</f>
        <v>#N/A</v>
      </c>
      <c r="H58" s="102">
        <f>Опт!H49</f>
        <v>31.9</v>
      </c>
      <c r="I58" s="102">
        <f>Опт!H49</f>
        <v>31.9</v>
      </c>
    </row>
    <row r="59" spans="1:9" ht="11.25" customHeight="1">
      <c r="A59">
        <f>Опт!B50</f>
        <v>0</v>
      </c>
      <c r="B59">
        <f>Опт!C50</f>
        <v>0</v>
      </c>
      <c r="C59">
        <f>Опт!D50</f>
        <v>0</v>
      </c>
      <c r="D59">
        <f>Опт!E50</f>
        <v>48</v>
      </c>
      <c r="E59" t="e">
        <f t="shared" si="41"/>
        <v>#N/A</v>
      </c>
      <c r="F59" s="102">
        <f>Опт!H50</f>
        <v>31.9</v>
      </c>
      <c r="G59" t="e">
        <f t="shared" si="42"/>
        <v>#N/A</v>
      </c>
      <c r="H59" s="102">
        <f>Опт!H50</f>
        <v>31.9</v>
      </c>
      <c r="I59" s="102">
        <f>Опт!H50</f>
        <v>31.9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>
        <f>Опт!B51</f>
        <v>0</v>
      </c>
      <c r="B61">
        <f>Опт!C51</f>
        <v>0</v>
      </c>
      <c r="C61">
        <f>Опт!D51</f>
        <v>0</v>
      </c>
      <c r="D61">
        <f>Опт!E51</f>
        <v>0</v>
      </c>
      <c r="E61" t="e">
        <f t="shared" si="41"/>
        <v>#N/A</v>
      </c>
      <c r="F61" s="102">
        <f>Опт!H51</f>
        <v>0</v>
      </c>
      <c r="G61" t="e">
        <f t="shared" si="42"/>
        <v>#N/A</v>
      </c>
      <c r="H61" s="102">
        <f>Опт!H51</f>
        <v>0</v>
      </c>
      <c r="I61" s="102">
        <f>Опт!H51</f>
        <v>0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Опт!B55</f>
        <v>0</v>
      </c>
      <c r="B67">
        <f>Опт!C55</f>
        <v>0</v>
      </c>
      <c r="C67">
        <f>Опт!D55</f>
        <v>0</v>
      </c>
      <c r="D67">
        <f>Опт!E55</f>
        <v>80</v>
      </c>
      <c r="E67" t="e">
        <f t="shared" si="41"/>
        <v>#N/A</v>
      </c>
      <c r="F67" s="102">
        <f>Опт!H55</f>
        <v>14.9</v>
      </c>
      <c r="G67" t="e">
        <f t="shared" si="42"/>
        <v>#N/A</v>
      </c>
      <c r="H67" s="102">
        <f>Опт!H55</f>
        <v>14.9</v>
      </c>
      <c r="I67" s="102">
        <f>Опт!H55</f>
        <v>14.9</v>
      </c>
    </row>
    <row r="68" spans="1:9" ht="11.25" customHeight="1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 customHeight="1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 customHeight="1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 customHeight="1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>
        <f>Опт!$EU$47</f>
        <v>0</v>
      </c>
      <c r="F80" t="e">
        <f t="shared" si="55"/>
        <v>#N/A</v>
      </c>
      <c r="G80">
        <f>Опт!$EU$47</f>
        <v>0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>
        <f>Опт!$EU$47</f>
        <v>0</v>
      </c>
      <c r="F81" t="e">
        <f t="shared" si="55"/>
        <v>#N/A</v>
      </c>
      <c r="G81">
        <f>Опт!$EU$47</f>
        <v>0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 t="shared" si="59"/>
        <v>#N/A</v>
      </c>
      <c r="F84">
        <f>Опт!$HD$24</f>
        <v>0</v>
      </c>
      <c r="G84" t="e">
        <f t="shared" si="60"/>
        <v>#N/A</v>
      </c>
      <c r="H84">
        <f>Опт!$HD$24</f>
        <v>0</v>
      </c>
      <c r="I84">
        <f>Опт!$HD$24</f>
        <v>0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Опт!B80</f>
        <v>0</v>
      </c>
      <c r="B89">
        <f>Опт!C80</f>
        <v>0</v>
      </c>
      <c r="C89">
        <f>Опт!D80</f>
        <v>0</v>
      </c>
      <c r="D89">
        <f>Опт!E80</f>
        <v>40</v>
      </c>
      <c r="E89" t="e">
        <f t="shared" si="59"/>
        <v>#N/A</v>
      </c>
      <c r="F89" s="102">
        <f>Опт!H80</f>
        <v>7.9</v>
      </c>
      <c r="G89" t="e">
        <f t="shared" si="60"/>
        <v>#N/A</v>
      </c>
      <c r="H89" s="102">
        <f>Опт!H80</f>
        <v>7.9</v>
      </c>
      <c r="I89" s="102">
        <f>Опт!H80</f>
        <v>7.9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 t="shared" si="59"/>
        <v>#N/A</v>
      </c>
      <c r="F92">
        <f>Опт!$IA$30</f>
        <v>0</v>
      </c>
      <c r="G92" t="e">
        <f t="shared" si="60"/>
        <v>#N/A</v>
      </c>
      <c r="H92">
        <f>Опт!$IA$30</f>
        <v>0</v>
      </c>
      <c r="I92">
        <f>Опт!$IA$30</f>
        <v>0</v>
      </c>
    </row>
    <row r="93" spans="1:9" ht="11.25" customHeight="1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 t="shared" si="59"/>
        <v>#N/A</v>
      </c>
      <c r="F93" s="102">
        <f>Опт!H26</f>
        <v>21.9</v>
      </c>
      <c r="G93" t="e">
        <f t="shared" si="60"/>
        <v>#N/A</v>
      </c>
      <c r="H93" s="102">
        <f>Опт!H26</f>
        <v>21.9</v>
      </c>
      <c r="I93" s="102">
        <f>Опт!H26</f>
        <v>21.9</v>
      </c>
    </row>
    <row r="94" spans="1:9" ht="11.25" customHeight="1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 t="shared" si="59"/>
        <v>#N/A</v>
      </c>
      <c r="F94" s="102">
        <f>Опт!H28</f>
        <v>21.9</v>
      </c>
      <c r="G94" t="e">
        <f t="shared" si="60"/>
        <v>#N/A</v>
      </c>
      <c r="H94" s="102">
        <f>Опт!H28</f>
        <v>21.9</v>
      </c>
      <c r="I94" s="102">
        <f>Опт!H28</f>
        <v>21.9</v>
      </c>
    </row>
    <row r="95" spans="1:9" ht="11.25" customHeight="1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 t="shared" si="79"/>
        <v>#N/A</v>
      </c>
      <c r="F98" s="102">
        <f>Опт!H32</f>
        <v>35.9</v>
      </c>
      <c r="G98" t="e">
        <f t="shared" si="81"/>
        <v>#N/A</v>
      </c>
      <c r="H98" s="102">
        <f>Опт!H32</f>
        <v>35.9</v>
      </c>
      <c r="I98" s="102">
        <f>Опт!H32</f>
        <v>35.9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2">
        <f>Опт!H20</f>
        <v>0</v>
      </c>
      <c r="G104">
        <f>Опт!$GG$24</f>
        <v>0</v>
      </c>
      <c r="H104" s="102">
        <f>Опт!H20</f>
        <v>0</v>
      </c>
      <c r="I104" s="102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2">
        <f>Опт!H21</f>
        <v>0</v>
      </c>
      <c r="G105">
        <f>Опт!$GG$24</f>
        <v>0</v>
      </c>
      <c r="H105" s="102">
        <f>Опт!H21</f>
        <v>0</v>
      </c>
      <c r="I105" s="102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2">
        <f>Опт!H22</f>
        <v>21.9</v>
      </c>
      <c r="G109">
        <f>Опт!$GE$22</f>
        <v>0</v>
      </c>
      <c r="H109" s="102">
        <f>Опт!H22</f>
        <v>21.9</v>
      </c>
      <c r="I109" s="102">
        <f>Опт!H22</f>
        <v>21.9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2">
        <f>Опт!H23</f>
        <v>21.9</v>
      </c>
      <c r="G110">
        <f>Опт!$GF$23</f>
        <v>0</v>
      </c>
      <c r="H110" s="102">
        <f>Опт!H23</f>
        <v>21.9</v>
      </c>
      <c r="I110" s="102">
        <f>Опт!H23</f>
        <v>21.9</v>
      </c>
    </row>
    <row r="111" spans="1:9" ht="11.25" customHeight="1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Опт!$GK$29</f>
        <v>0</v>
      </c>
      <c r="F112" t="e">
        <f>NA()</f>
        <v>#N/A</v>
      </c>
      <c r="G112">
        <f>Опт!$GK$29</f>
        <v>0</v>
      </c>
      <c r="H112" t="e">
        <f>NA()</f>
        <v>#N/A</v>
      </c>
      <c r="I112" t="e">
        <f>NA()</f>
        <v>#N/A</v>
      </c>
    </row>
    <row r="113" spans="1:9" ht="11.25" customHeight="1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Опт!$GK$29</f>
        <v>0</v>
      </c>
      <c r="F114" t="e">
        <f aca="true" t="shared" si="104" ref="F114:F116">NA()</f>
        <v>#N/A</v>
      </c>
      <c r="G114">
        <f>Опт!$GK$29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Опт!$GM$32</f>
        <v>0</v>
      </c>
      <c r="F115" t="e">
        <f t="shared" si="104"/>
        <v>#N/A</v>
      </c>
      <c r="G115">
        <f>Опт!$GM$32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 customHeight="1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 aca="true" t="shared" si="107" ref="E118:E119">NA()</f>
        <v>#N/A</v>
      </c>
      <c r="F118">
        <f>Опт!$GP$43</f>
        <v>0</v>
      </c>
      <c r="G118" t="e">
        <f aca="true" t="shared" si="108" ref="G118:G119">NA()</f>
        <v>#N/A</v>
      </c>
      <c r="H118">
        <f>Опт!$GP$43</f>
        <v>0</v>
      </c>
      <c r="I118">
        <f>Опт!$GP$43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>
        <f>Опт!$GS$47</f>
        <v>0</v>
      </c>
      <c r="F120">
        <f>Опт!$GP$43</f>
        <v>0</v>
      </c>
      <c r="G120">
        <f>Опт!$GS$47</f>
        <v>0</v>
      </c>
      <c r="H120">
        <f>Опт!$GP$43</f>
        <v>0</v>
      </c>
      <c r="I120">
        <f>Опт!$GP$43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Опт!$GT$49</f>
        <v>0</v>
      </c>
      <c r="F121" t="e">
        <f>NA()</f>
        <v>#N/A</v>
      </c>
      <c r="G121">
        <f>Опт!$GT$49</f>
        <v>0</v>
      </c>
      <c r="H121" t="e">
        <f>NA()</f>
        <v>#N/A</v>
      </c>
      <c r="I121" t="e">
        <f>NA()</f>
        <v>#N/A</v>
      </c>
    </row>
    <row r="122" spans="1:9" ht="11.25" customHeight="1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Опт!$GU$50</f>
        <v>0</v>
      </c>
      <c r="F122" s="102">
        <f>Опт!H24</f>
        <v>21.9</v>
      </c>
      <c r="G122">
        <f>Опт!$GU$50</f>
        <v>0</v>
      </c>
      <c r="H122" s="102">
        <f>Опт!H24</f>
        <v>21.9</v>
      </c>
      <c r="I122" s="102">
        <f>Опт!H24</f>
        <v>21.9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>
        <f>Опт!$GV$51</f>
        <v>0</v>
      </c>
      <c r="F123" t="e">
        <f aca="true" t="shared" si="113" ref="F123:F126">NA()</f>
        <v>#N/A</v>
      </c>
      <c r="G123">
        <f>Опт!$GV$51</f>
        <v>0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Опт!$GW$57</f>
        <v>0</v>
      </c>
      <c r="F124" t="e">
        <f t="shared" si="113"/>
        <v>#N/A</v>
      </c>
      <c r="G124">
        <f>Опт!$GW$57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2">
        <f>Опт!$HE$25</f>
        <v>0</v>
      </c>
      <c r="G127">
        <f>Опт!$GZ$20</f>
        <v>0</v>
      </c>
      <c r="H127" s="102">
        <f>Опт!$HE$25</f>
        <v>0</v>
      </c>
      <c r="I127" s="102">
        <f>Опт!$HE$25</f>
        <v>0</v>
      </c>
    </row>
    <row r="128" spans="1:9" ht="11.25" customHeight="1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2">
        <f>Опт!$GK$29</f>
        <v>0</v>
      </c>
      <c r="G128">
        <f>Опт!$HA$21</f>
        <v>0</v>
      </c>
      <c r="H128" s="102">
        <f>Опт!$GK$29</f>
        <v>0</v>
      </c>
      <c r="I128" s="102">
        <f>Опт!$GK$29</f>
        <v>0</v>
      </c>
    </row>
    <row r="129" spans="1:9" ht="11.25" customHeight="1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 customHeight="1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267</v>
      </c>
      <c r="E1" s="97"/>
      <c r="F1" s="98" t="s">
        <v>268</v>
      </c>
      <c r="G1" s="99" t="s">
        <v>269</v>
      </c>
      <c r="H1" s="100" t="s">
        <v>8</v>
      </c>
      <c r="I1" s="101" t="s">
        <v>270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 customHeight="1">
      <c r="A4">
        <f>Опт!$AJ$95</f>
        <v>0</v>
      </c>
      <c r="B4">
        <f>Опт!$AJ$95</f>
        <v>0</v>
      </c>
      <c r="C4">
        <f>Опт!$AJ$95</f>
        <v>0</v>
      </c>
      <c r="D4">
        <f>Опт!$AJ$95</f>
        <v>0</v>
      </c>
      <c r="E4" t="e">
        <f aca="true" t="shared" si="0" ref="E4:E7">NA()</f>
        <v>#N/A</v>
      </c>
      <c r="F4">
        <f>Опт!$AJ$95</f>
        <v>0</v>
      </c>
      <c r="G4" t="e">
        <f aca="true" t="shared" si="1" ref="G4:G7">NA()</f>
        <v>#N/A</v>
      </c>
      <c r="H4">
        <f>Опт!$AJ$95</f>
        <v>0</v>
      </c>
      <c r="I4">
        <f>Опт!$AJ$95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02" t="e">
        <f aca="true" t="shared" si="6" ref="F5:F7">NA()</f>
        <v>#N/A</v>
      </c>
      <c r="G5" t="e">
        <f t="shared" si="1"/>
        <v>#N/A</v>
      </c>
      <c r="H5" s="102" t="e">
        <f aca="true" t="shared" si="7" ref="H5:H7">NA()</f>
        <v>#N/A</v>
      </c>
      <c r="I5" s="102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02" t="e">
        <f t="shared" si="6"/>
        <v>#N/A</v>
      </c>
      <c r="G7" t="e">
        <f t="shared" si="1"/>
        <v>#N/A</v>
      </c>
      <c r="H7" s="102" t="e">
        <f t="shared" si="7"/>
        <v>#N/A</v>
      </c>
      <c r="I7" s="102" t="e">
        <f t="shared" si="8"/>
        <v>#N/A</v>
      </c>
    </row>
    <row r="8" spans="1:9" ht="11.25" customHeight="1">
      <c r="A8">
        <f>Опт!$BG$109</f>
        <v>0</v>
      </c>
      <c r="B8">
        <f>Опт!$BG$109</f>
        <v>0</v>
      </c>
      <c r="C8">
        <f>Опт!$BG$109</f>
        <v>0</v>
      </c>
      <c r="D8">
        <f>Опт!$BG$109</f>
        <v>0</v>
      </c>
      <c r="E8">
        <f>Опт!$HK$26</f>
        <v>0</v>
      </c>
      <c r="F8">
        <f>Опт!$BG$109</f>
        <v>0</v>
      </c>
      <c r="G8">
        <f>Опт!$HK$26</f>
        <v>0</v>
      </c>
      <c r="H8">
        <f>Опт!$BG$109</f>
        <v>0</v>
      </c>
      <c r="I8">
        <f>Опт!$BG$109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Опт!$HL$27</f>
        <v>0</v>
      </c>
      <c r="F9" t="e">
        <f aca="true" t="shared" si="13" ref="F9:F10">NA()</f>
        <v>#N/A</v>
      </c>
      <c r="G9">
        <f>Опт!$HL$27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Опт!$P$82</f>
        <v>0</v>
      </c>
      <c r="B11">
        <f>Опт!$P$82</f>
        <v>0</v>
      </c>
      <c r="C11">
        <f>Опт!$P$82</f>
        <v>0</v>
      </c>
      <c r="D11">
        <f>Опт!$P$82</f>
        <v>0</v>
      </c>
      <c r="E11" t="e">
        <f t="shared" si="16"/>
        <v>#N/A</v>
      </c>
      <c r="F11">
        <f>Опт!$P$82</f>
        <v>0</v>
      </c>
      <c r="G11" t="e">
        <f t="shared" si="17"/>
        <v>#N/A</v>
      </c>
      <c r="H11">
        <f>Опт!$P$82</f>
        <v>0</v>
      </c>
      <c r="I11">
        <f>Опт!$P$82</f>
        <v>0</v>
      </c>
    </row>
    <row r="12" spans="1:9" ht="11.25" customHeight="1">
      <c r="A12">
        <f>Опт!$Q$83</f>
        <v>0</v>
      </c>
      <c r="B12">
        <f>Опт!$Q$83</f>
        <v>0</v>
      </c>
      <c r="C12">
        <f>Опт!$Q$83</f>
        <v>0</v>
      </c>
      <c r="D12">
        <f>Опт!$Q$83</f>
        <v>0</v>
      </c>
      <c r="E12" t="e">
        <f t="shared" si="16"/>
        <v>#N/A</v>
      </c>
      <c r="F12">
        <f>Опт!$Q$83</f>
        <v>0</v>
      </c>
      <c r="G12" t="e">
        <f t="shared" si="17"/>
        <v>#N/A</v>
      </c>
      <c r="H12">
        <f>Опт!$Q$83</f>
        <v>0</v>
      </c>
      <c r="I12">
        <f>Опт!$Q$83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02" t="e">
        <f t="shared" si="22"/>
        <v>#N/A</v>
      </c>
      <c r="G15" t="e">
        <f t="shared" si="17"/>
        <v>#N/A</v>
      </c>
      <c r="H15" s="102" t="e">
        <f t="shared" si="23"/>
        <v>#N/A</v>
      </c>
      <c r="I15" s="102" t="e">
        <f t="shared" si="24"/>
        <v>#N/A</v>
      </c>
    </row>
    <row r="16" spans="1:9" ht="11.25" customHeight="1">
      <c r="A16">
        <f>Опт!B88</f>
        <v>0</v>
      </c>
      <c r="B16">
        <f>Опт!C88</f>
        <v>0</v>
      </c>
      <c r="C16">
        <f>Опт!D88</f>
        <v>0</v>
      </c>
      <c r="D16">
        <f>Опт!E88</f>
        <v>25</v>
      </c>
      <c r="E16" t="e">
        <f t="shared" si="16"/>
        <v>#N/A</v>
      </c>
      <c r="F16" s="102">
        <f>Опт!H88</f>
        <v>9.95</v>
      </c>
      <c r="G16" t="e">
        <f t="shared" si="17"/>
        <v>#N/A</v>
      </c>
      <c r="H16" s="102">
        <f>Опт!H88</f>
        <v>9.95</v>
      </c>
      <c r="I16" s="102">
        <f>Опт!H88</f>
        <v>9.95</v>
      </c>
    </row>
    <row r="17" spans="1:9" ht="11.25" customHeight="1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Опт!$M$79</f>
        <v>0</v>
      </c>
      <c r="B20">
        <f>Опт!$M$79</f>
        <v>0</v>
      </c>
      <c r="C20">
        <f>Опт!$M$79</f>
        <v>0</v>
      </c>
      <c r="D20">
        <f>Опт!$M$79</f>
        <v>0</v>
      </c>
      <c r="E20">
        <f>Опт!$HZ$29</f>
        <v>0</v>
      </c>
      <c r="F20">
        <f>Опт!$M$79</f>
        <v>0</v>
      </c>
      <c r="G20">
        <f>Опт!$HZ$29</f>
        <v>0</v>
      </c>
      <c r="H20">
        <f>Опт!$M$79</f>
        <v>0</v>
      </c>
      <c r="I20">
        <f>Опт!$M$79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Опт!$IB$33</f>
        <v>0</v>
      </c>
      <c r="F22" t="e">
        <f t="shared" si="38"/>
        <v>#N/A</v>
      </c>
      <c r="G22">
        <f>Опт!$IB$33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Опт!$ID$34</f>
        <v>0</v>
      </c>
      <c r="F23" t="e">
        <f t="shared" si="38"/>
        <v>#N/A</v>
      </c>
      <c r="G23">
        <f>Опт!$ID$34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Опт!$IE$36</f>
        <v>0</v>
      </c>
      <c r="F24" t="e">
        <f t="shared" si="38"/>
        <v>#N/A</v>
      </c>
      <c r="G24">
        <f>Опт!$IE$36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Опт!$IF$38</f>
        <v>0</v>
      </c>
      <c r="F25" t="e">
        <f t="shared" si="38"/>
        <v>#N/A</v>
      </c>
      <c r="G25">
        <f>Опт!$IF$38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Опт!$IJ$49</f>
        <v>0</v>
      </c>
      <c r="B29">
        <f>Опт!$IJ$49</f>
        <v>0</v>
      </c>
      <c r="C29">
        <f>Опт!$IJ$49</f>
        <v>0</v>
      </c>
      <c r="D29">
        <f>Опт!$IJ$49</f>
        <v>0</v>
      </c>
      <c r="E29" t="e">
        <f t="shared" si="41"/>
        <v>#N/A</v>
      </c>
      <c r="F29">
        <f>Опт!$IJ$49</f>
        <v>0</v>
      </c>
      <c r="G29" t="e">
        <f t="shared" si="42"/>
        <v>#N/A</v>
      </c>
      <c r="H29">
        <f>Опт!$IJ$49</f>
        <v>0</v>
      </c>
      <c r="I29">
        <f>Опт!$IJ$49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02" t="e">
        <f>NA()</f>
        <v>#N/A</v>
      </c>
      <c r="G30" t="e">
        <f t="shared" si="42"/>
        <v>#N/A</v>
      </c>
      <c r="H30" s="102" t="e">
        <f>NA()</f>
        <v>#N/A</v>
      </c>
      <c r="I30" s="102" t="e">
        <f>NA()</f>
        <v>#N/A</v>
      </c>
    </row>
    <row r="31" spans="1:9" ht="11.25" customHeight="1">
      <c r="A31">
        <f>Опт!$IJ$49</f>
        <v>0</v>
      </c>
      <c r="B31">
        <f>Опт!$IJ$49</f>
        <v>0</v>
      </c>
      <c r="C31">
        <f>Опт!$IJ$49</f>
        <v>0</v>
      </c>
      <c r="D31">
        <f>Опт!$IJ$49</f>
        <v>0</v>
      </c>
      <c r="E31" t="e">
        <f t="shared" si="41"/>
        <v>#N/A</v>
      </c>
      <c r="F31">
        <f>Опт!$IJ$49</f>
        <v>0</v>
      </c>
      <c r="G31" t="e">
        <f t="shared" si="42"/>
        <v>#N/A</v>
      </c>
      <c r="H31">
        <f>Опт!$IJ$49</f>
        <v>0</v>
      </c>
      <c r="I31">
        <f>Опт!$IJ$49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Опт!$P$82</f>
        <v>0</v>
      </c>
      <c r="B33">
        <f>Опт!$P$82</f>
        <v>0</v>
      </c>
      <c r="C33">
        <f>Опт!$P$82</f>
        <v>0</v>
      </c>
      <c r="D33">
        <f>Опт!$P$82</f>
        <v>0</v>
      </c>
      <c r="E33" t="e">
        <f t="shared" si="41"/>
        <v>#N/A</v>
      </c>
      <c r="F33">
        <f>Опт!$P$82</f>
        <v>0</v>
      </c>
      <c r="G33" t="e">
        <f t="shared" si="42"/>
        <v>#N/A</v>
      </c>
      <c r="H33">
        <f>Опт!$P$82</f>
        <v>0</v>
      </c>
      <c r="I33">
        <f>Опт!$P$82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Опт!$AJ$95</f>
        <v>0</v>
      </c>
      <c r="B36">
        <f>Опт!$AJ$95</f>
        <v>0</v>
      </c>
      <c r="C36">
        <f>Опт!$AJ$95</f>
        <v>0</v>
      </c>
      <c r="D36">
        <f>Опт!$AJ$95</f>
        <v>0</v>
      </c>
      <c r="E36" t="e">
        <f t="shared" si="41"/>
        <v>#N/A</v>
      </c>
      <c r="F36">
        <f>Опт!$AJ$95</f>
        <v>0</v>
      </c>
      <c r="G36" t="e">
        <f t="shared" si="42"/>
        <v>#N/A</v>
      </c>
      <c r="H36">
        <f>Опт!$AJ$95</f>
        <v>0</v>
      </c>
      <c r="I36">
        <f>Опт!$AJ$95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02">
        <f>Опт!$H$60</f>
        <v>12.3</v>
      </c>
      <c r="B40" s="102">
        <f>Опт!$H$60</f>
        <v>12.3</v>
      </c>
      <c r="C40" s="102">
        <f>Опт!$H$60</f>
        <v>12.3</v>
      </c>
      <c r="D40" s="102">
        <f>Опт!$H$60</f>
        <v>12.3</v>
      </c>
      <c r="E40" t="e">
        <f t="shared" si="41"/>
        <v>#N/A</v>
      </c>
      <c r="F40" s="102">
        <f>Опт!$H$60</f>
        <v>12.3</v>
      </c>
      <c r="G40" t="e">
        <f t="shared" si="42"/>
        <v>#N/A</v>
      </c>
      <c r="H40" s="102">
        <f>Опт!$H$60</f>
        <v>12.3</v>
      </c>
      <c r="I40" s="102">
        <f>Опт!$H$60</f>
        <v>12.3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02" t="e">
        <f>NA()</f>
        <v>#N/A</v>
      </c>
      <c r="G41" t="e">
        <f t="shared" si="42"/>
        <v>#N/A</v>
      </c>
      <c r="H41" s="102" t="e">
        <f>NA()</f>
        <v>#N/A</v>
      </c>
      <c r="I41" s="102" t="e">
        <f>NA()</f>
        <v>#N/A</v>
      </c>
    </row>
    <row r="42" spans="1:9" ht="11.25" customHeight="1">
      <c r="A42">
        <f>Опт!B90</f>
        <v>0</v>
      </c>
      <c r="B42">
        <f>Опт!C90</f>
        <v>0</v>
      </c>
      <c r="C42">
        <f>Опт!D90</f>
        <v>0</v>
      </c>
      <c r="D42">
        <f>Опт!E90</f>
        <v>25</v>
      </c>
      <c r="E42" t="e">
        <f t="shared" si="41"/>
        <v>#N/A</v>
      </c>
      <c r="F42" s="102">
        <f>Опт!H90</f>
        <v>9.95</v>
      </c>
      <c r="G42" t="e">
        <f t="shared" si="42"/>
        <v>#N/A</v>
      </c>
      <c r="H42" s="102">
        <f>Опт!H90</f>
        <v>9.95</v>
      </c>
      <c r="I42" s="102">
        <f>Опт!H90</f>
        <v>9.95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Опт!$AA$89</f>
        <v>0</v>
      </c>
      <c r="B44">
        <f>Опт!$AA$89</f>
        <v>0</v>
      </c>
      <c r="C44">
        <f>Опт!$AA$89</f>
        <v>0</v>
      </c>
      <c r="D44">
        <f>Опт!$AA$89</f>
        <v>0</v>
      </c>
      <c r="E44" t="e">
        <f t="shared" si="41"/>
        <v>#N/A</v>
      </c>
      <c r="F44">
        <f>Опт!$AA$89</f>
        <v>0</v>
      </c>
      <c r="G44" t="e">
        <f t="shared" si="42"/>
        <v>#N/A</v>
      </c>
      <c r="H44">
        <f>Опт!$AA$89</f>
        <v>0</v>
      </c>
      <c r="I44">
        <f>Опт!$AA$89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02" t="e">
        <f aca="true" t="shared" si="61" ref="F45:F47">NA()</f>
        <v>#N/A</v>
      </c>
      <c r="G45" t="e">
        <f t="shared" si="42"/>
        <v>#N/A</v>
      </c>
      <c r="H45" s="102" t="e">
        <f aca="true" t="shared" si="62" ref="H45:H47">NA()</f>
        <v>#N/A</v>
      </c>
      <c r="I45" s="102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02" t="e">
        <f t="shared" si="61"/>
        <v>#N/A</v>
      </c>
      <c r="G46" t="e">
        <f t="shared" si="42"/>
        <v>#N/A</v>
      </c>
      <c r="H46" s="102" t="e">
        <f t="shared" si="62"/>
        <v>#N/A</v>
      </c>
      <c r="I46" s="102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Опт!$IJ$49</f>
        <v>0</v>
      </c>
      <c r="B48">
        <f>Опт!$IJ$49</f>
        <v>0</v>
      </c>
      <c r="C48">
        <f>Опт!$IJ$49</f>
        <v>0</v>
      </c>
      <c r="D48">
        <f>Опт!$IJ$49</f>
        <v>0</v>
      </c>
      <c r="E48" t="e">
        <f t="shared" si="41"/>
        <v>#N/A</v>
      </c>
      <c r="F48">
        <f>Опт!$IJ$49</f>
        <v>0</v>
      </c>
      <c r="G48" t="e">
        <f t="shared" si="42"/>
        <v>#N/A</v>
      </c>
      <c r="H48">
        <f>Опт!$IJ$49</f>
        <v>0</v>
      </c>
      <c r="I48">
        <f>Опт!$IJ$49</f>
        <v>0</v>
      </c>
    </row>
    <row r="49" spans="1:9" ht="11.25" customHeight="1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 t="shared" si="41"/>
        <v>#N/A</v>
      </c>
      <c r="F49">
        <f>Опт!$GI$27</f>
        <v>0</v>
      </c>
      <c r="G49" t="e">
        <f t="shared" si="42"/>
        <v>#N/A</v>
      </c>
      <c r="H49">
        <f>Опт!$GI$27</f>
        <v>0</v>
      </c>
      <c r="I49">
        <f>Опт!$GI$27</f>
        <v>0</v>
      </c>
    </row>
    <row r="50" spans="1:9" ht="11.25" customHeight="1">
      <c r="A50">
        <f>Опт!$BH$111</f>
        <v>0</v>
      </c>
      <c r="B50">
        <f>Опт!$BH$111</f>
        <v>0</v>
      </c>
      <c r="C50">
        <f>Опт!$BH$111</f>
        <v>0</v>
      </c>
      <c r="D50">
        <f>Опт!$BH$111</f>
        <v>0</v>
      </c>
      <c r="E50" t="e">
        <f t="shared" si="41"/>
        <v>#N/A</v>
      </c>
      <c r="F50">
        <f>Опт!$BH$111</f>
        <v>0</v>
      </c>
      <c r="G50" t="e">
        <f t="shared" si="42"/>
        <v>#N/A</v>
      </c>
      <c r="H50">
        <f>Опт!$BH$111</f>
        <v>0</v>
      </c>
      <c r="I50">
        <f>Опт!$BH$111</f>
        <v>0</v>
      </c>
    </row>
    <row r="51" spans="1:9" ht="11.25" customHeight="1">
      <c r="A51">
        <f>Опт!$AF$91</f>
        <v>0</v>
      </c>
      <c r="B51">
        <f>Опт!$AF$91</f>
        <v>0</v>
      </c>
      <c r="C51">
        <f>Опт!$AF$91</f>
        <v>0</v>
      </c>
      <c r="D51">
        <f>Опт!$AF$91</f>
        <v>0</v>
      </c>
      <c r="E51">
        <f>Опт!$J$76</f>
        <v>0</v>
      </c>
      <c r="F51">
        <f>Опт!$AF$91</f>
        <v>0</v>
      </c>
      <c r="G51">
        <f>Опт!$J$76</f>
        <v>0</v>
      </c>
      <c r="H51">
        <f>Опт!$AF$91</f>
        <v>0</v>
      </c>
      <c r="I51">
        <f>Опт!$AF$91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267</v>
      </c>
      <c r="E1" s="97"/>
      <c r="F1" s="98" t="s">
        <v>268</v>
      </c>
      <c r="G1" s="99" t="s">
        <v>269</v>
      </c>
      <c r="H1" s="100" t="s">
        <v>8</v>
      </c>
      <c r="I1" s="101" t="s">
        <v>270</v>
      </c>
    </row>
    <row r="2" spans="1:9" ht="11.25" customHeight="1">
      <c r="A2">
        <f>Опт!B103</f>
        <v>0</v>
      </c>
      <c r="B2">
        <f>Опт!C103</f>
        <v>0</v>
      </c>
      <c r="C2">
        <f>Опт!D103</f>
        <v>0</v>
      </c>
      <c r="D2">
        <f>Опт!E103</f>
        <v>15</v>
      </c>
      <c r="E2">
        <f>Опт!$K$77</f>
        <v>0</v>
      </c>
      <c r="F2" s="102">
        <f>Опт!H103</f>
        <v>89.9</v>
      </c>
      <c r="G2">
        <f>Опт!$K$77</f>
        <v>0</v>
      </c>
      <c r="H2" s="102">
        <f>Опт!H103</f>
        <v>89.9</v>
      </c>
      <c r="I2" s="102">
        <f>Опт!H103</f>
        <v>89.9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Опт!$L$78</f>
        <v>0</v>
      </c>
      <c r="F3" t="e">
        <f aca="true" t="shared" si="4" ref="F3:F7">NA()</f>
        <v>#N/A</v>
      </c>
      <c r="G3">
        <f>Опт!$L$78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Опт!$N$80</f>
        <v>0</v>
      </c>
      <c r="F4" s="102" t="e">
        <f t="shared" si="4"/>
        <v>#N/A</v>
      </c>
      <c r="G4">
        <f>Опт!$N$80</f>
        <v>0</v>
      </c>
      <c r="H4" s="102" t="e">
        <f t="shared" si="5"/>
        <v>#N/A</v>
      </c>
      <c r="I4" s="102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Опт!B123</f>
        <v>0</v>
      </c>
      <c r="B8">
        <f>Опт!C123</f>
        <v>0</v>
      </c>
      <c r="C8">
        <f>Опт!D123</f>
        <v>0</v>
      </c>
      <c r="D8">
        <f>Опт!E123</f>
        <v>25</v>
      </c>
      <c r="E8">
        <f>Опт!$O$81</f>
        <v>0</v>
      </c>
      <c r="F8" s="102">
        <f>Опт!H123</f>
        <v>18.6</v>
      </c>
      <c r="G8">
        <f>Опт!$O$81</f>
        <v>0</v>
      </c>
      <c r="H8" s="102">
        <f>Опт!H123</f>
        <v>18.6</v>
      </c>
      <c r="I8" s="102">
        <f>Опт!H123</f>
        <v>18.6</v>
      </c>
    </row>
    <row r="9" spans="1:9" ht="11.25" customHeight="1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Опт!$P$82</f>
        <v>0</v>
      </c>
      <c r="F9" s="102" t="e">
        <f>NA()</f>
        <v>#N/A</v>
      </c>
      <c r="G9">
        <f>Опт!$P$82</f>
        <v>0</v>
      </c>
      <c r="H9" s="102" t="e">
        <f>NA()</f>
        <v>#N/A</v>
      </c>
      <c r="I9" s="102" t="e">
        <f>NA()</f>
        <v>#N/A</v>
      </c>
    </row>
    <row r="10" spans="1:9" ht="11.25" customHeight="1">
      <c r="A10">
        <f>Опт!$N$80</f>
        <v>0</v>
      </c>
      <c r="B10">
        <f>Опт!$N$80</f>
        <v>0</v>
      </c>
      <c r="C10">
        <f>Опт!$N$80</f>
        <v>0</v>
      </c>
      <c r="D10">
        <f>Опт!$N$80</f>
        <v>0</v>
      </c>
      <c r="E10">
        <f>Опт!$N$80</f>
        <v>0</v>
      </c>
      <c r="F10">
        <f>Опт!$N$80</f>
        <v>0</v>
      </c>
      <c r="G10">
        <f>Опт!$N$80</f>
        <v>0</v>
      </c>
      <c r="H10">
        <f>Опт!$N$80</f>
        <v>0</v>
      </c>
      <c r="I10">
        <f>Опт!$N$80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Опт!$N$80</f>
        <v>0</v>
      </c>
      <c r="B15">
        <f>Опт!$N$80</f>
        <v>0</v>
      </c>
      <c r="C15">
        <f>Опт!$N$80</f>
        <v>0</v>
      </c>
      <c r="D15">
        <f>Опт!$N$80</f>
        <v>0</v>
      </c>
      <c r="E15">
        <f>Опт!$N$80</f>
        <v>0</v>
      </c>
      <c r="F15">
        <f>Опт!$N$80</f>
        <v>0</v>
      </c>
      <c r="G15">
        <f>Опт!$N$80</f>
        <v>0</v>
      </c>
      <c r="H15">
        <f>Опт!$N$80</f>
        <v>0</v>
      </c>
      <c r="I15">
        <f>Опт!$N$80</f>
        <v>0</v>
      </c>
    </row>
    <row r="16" spans="1:9" ht="11.25" customHeight="1">
      <c r="A16" s="102">
        <f>Опт!$H$60</f>
        <v>12.3</v>
      </c>
      <c r="B16" s="102">
        <f>Опт!$H$60</f>
        <v>12.3</v>
      </c>
      <c r="C16" s="102">
        <f>Опт!$H$60</f>
        <v>12.3</v>
      </c>
      <c r="D16" s="102">
        <f>Опт!$H$60</f>
        <v>12.3</v>
      </c>
      <c r="E16" s="102">
        <f>Опт!$H$60</f>
        <v>12.3</v>
      </c>
      <c r="F16" s="102">
        <f>Опт!$H$60</f>
        <v>12.3</v>
      </c>
      <c r="G16" s="102">
        <f>Опт!$H$60</f>
        <v>12.3</v>
      </c>
      <c r="H16" s="102">
        <f>Опт!$H$60</f>
        <v>12.3</v>
      </c>
      <c r="I16" s="102">
        <f>Опт!$H$60</f>
        <v>12.3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Опт!$V$85</f>
        <v>0</v>
      </c>
      <c r="F18" t="e">
        <f t="shared" si="22"/>
        <v>#N/A</v>
      </c>
      <c r="G18">
        <f>Опт!$V$85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Опт!$AA$89</f>
        <v>0</v>
      </c>
      <c r="B19">
        <f>Опт!$AA$89</f>
        <v>0</v>
      </c>
      <c r="C19">
        <f>Опт!$AA$89</f>
        <v>0</v>
      </c>
      <c r="D19">
        <f>Опт!$AA$89</f>
        <v>0</v>
      </c>
      <c r="E19">
        <f>Опт!$V$85</f>
        <v>0</v>
      </c>
      <c r="F19">
        <f>Опт!$AA$89</f>
        <v>0</v>
      </c>
      <c r="G19">
        <f>Опт!$V$85</f>
        <v>0</v>
      </c>
      <c r="H19">
        <f>Опт!$AA$89</f>
        <v>0</v>
      </c>
      <c r="I19">
        <f>Опт!$AA$89</f>
        <v>0</v>
      </c>
    </row>
    <row r="20" spans="1:9" ht="11.25" customHeight="1">
      <c r="A20">
        <f>Опт!$AO$99</f>
        <v>0</v>
      </c>
      <c r="B20">
        <f>Опт!$AO$99</f>
        <v>0</v>
      </c>
      <c r="C20">
        <f>Опт!$AO$99</f>
        <v>0</v>
      </c>
      <c r="D20">
        <f>Опт!$AO$99</f>
        <v>0</v>
      </c>
      <c r="E20">
        <f>Опт!$V$85</f>
        <v>0</v>
      </c>
      <c r="F20">
        <f>Опт!$AO$99</f>
        <v>0</v>
      </c>
      <c r="G20">
        <f>Опт!$V$85</f>
        <v>0</v>
      </c>
      <c r="H20">
        <f>Опт!$AO$99</f>
        <v>0</v>
      </c>
      <c r="I20">
        <f>Опт!$AO$99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Опт!$U$87</f>
        <v>0</v>
      </c>
      <c r="F21" t="e">
        <f aca="true" t="shared" si="29" ref="F21:F23">NA()</f>
        <v>#N/A</v>
      </c>
      <c r="G21">
        <f>Опт!$U$87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267</v>
      </c>
      <c r="E1" s="97"/>
      <c r="F1" s="98" t="s">
        <v>268</v>
      </c>
      <c r="G1" s="99" t="s">
        <v>269</v>
      </c>
      <c r="H1" s="100" t="s">
        <v>8</v>
      </c>
      <c r="I1" s="101" t="s">
        <v>270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Опт!$BI$113</f>
        <v>0</v>
      </c>
      <c r="B4">
        <f>Опт!$BI$113</f>
        <v>0</v>
      </c>
      <c r="C4">
        <f>Опт!$BI$113</f>
        <v>0</v>
      </c>
      <c r="D4">
        <f>Опт!$BI$113</f>
        <v>0</v>
      </c>
      <c r="E4" t="e">
        <f t="shared" si="4"/>
        <v>#N/A</v>
      </c>
      <c r="F4">
        <f>Опт!$BI$113</f>
        <v>0</v>
      </c>
      <c r="G4" t="e">
        <f t="shared" si="6"/>
        <v>#N/A</v>
      </c>
      <c r="H4">
        <f>Опт!$BI$113</f>
        <v>0</v>
      </c>
      <c r="I4">
        <f>Опт!$BI$113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Опт!$AC$90</f>
        <v>0</v>
      </c>
      <c r="F5" t="e">
        <f aca="true" t="shared" si="13" ref="F5:F7">NA()</f>
        <v>#N/A</v>
      </c>
      <c r="G5">
        <f>Опт!$AC$90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Опт!$O$81</f>
        <v>0</v>
      </c>
      <c r="B8">
        <f>Опт!$O$81</f>
        <v>0</v>
      </c>
      <c r="C8">
        <f>Опт!$O$81</f>
        <v>0</v>
      </c>
      <c r="D8">
        <f>Опт!$O$81</f>
        <v>0</v>
      </c>
      <c r="E8">
        <f>Опт!$O$81</f>
        <v>0</v>
      </c>
      <c r="F8">
        <f>Опт!$O$81</f>
        <v>0</v>
      </c>
      <c r="G8">
        <f>Опт!$O$81</f>
        <v>0</v>
      </c>
      <c r="H8">
        <f>Опт!$O$81</f>
        <v>0</v>
      </c>
      <c r="I8">
        <f>Опт!$O$81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Опт!$AF$91</f>
        <v>0</v>
      </c>
      <c r="F9" t="e">
        <f>NA()</f>
        <v>#N/A</v>
      </c>
      <c r="G9">
        <f>Опт!$AF$91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Опт!$BM$118</f>
        <v>0</v>
      </c>
      <c r="B10">
        <f>Опт!$BM$118</f>
        <v>0</v>
      </c>
      <c r="C10">
        <f>Опт!$BM$118</f>
        <v>0</v>
      </c>
      <c r="D10">
        <f>Опт!$BM$118</f>
        <v>0</v>
      </c>
      <c r="E10">
        <f>Опт!$AG$92</f>
        <v>0</v>
      </c>
      <c r="F10">
        <f>Опт!$BM$118</f>
        <v>0</v>
      </c>
      <c r="G10">
        <f>Опт!$AG$92</f>
        <v>0</v>
      </c>
      <c r="H10">
        <f>Опт!$BM$118</f>
        <v>0</v>
      </c>
      <c r="I10">
        <f>Опт!$BM$118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Опт!$AH$93</f>
        <v>0</v>
      </c>
      <c r="F11" s="102" t="e">
        <f aca="true" t="shared" si="22" ref="F11:F12">NA()</f>
        <v>#N/A</v>
      </c>
      <c r="G11">
        <f>Опт!$AH$93</f>
        <v>0</v>
      </c>
      <c r="H11" s="102" t="e">
        <f aca="true" t="shared" si="23" ref="H11:H12">NA()</f>
        <v>#N/A</v>
      </c>
      <c r="I11" s="102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Опт!$AI$94</f>
        <v>0</v>
      </c>
      <c r="F12" t="e">
        <f t="shared" si="22"/>
        <v>#N/A</v>
      </c>
      <c r="G12">
        <f>Опт!$AI$94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Опт!B247</f>
        <v>0</v>
      </c>
      <c r="B13">
        <f>Опт!C247</f>
        <v>0</v>
      </c>
      <c r="C13" s="102">
        <f>Опт!F247</f>
        <v>8</v>
      </c>
      <c r="D13" s="102">
        <f>Опт!G247</f>
        <v>7.5</v>
      </c>
      <c r="E13">
        <f>Опт!$AJ$95</f>
        <v>0</v>
      </c>
      <c r="F13" s="102">
        <f>Опт!H247</f>
        <v>7</v>
      </c>
      <c r="G13">
        <f>Опт!$AJ$95</f>
        <v>0</v>
      </c>
      <c r="H13" s="102">
        <f>Опт!H247</f>
        <v>7</v>
      </c>
      <c r="I13" s="102">
        <f>Опт!H247</f>
        <v>7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Опт!$AK$96</f>
        <v>0</v>
      </c>
      <c r="F14" t="e">
        <f>NA()</f>
        <v>#N/A</v>
      </c>
      <c r="G14">
        <f>Опт!$AK$96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Опт!$BB$104</f>
        <v>0</v>
      </c>
      <c r="B15">
        <f>Опт!$BB$104</f>
        <v>0</v>
      </c>
      <c r="C15">
        <f>Опт!$BB$104</f>
        <v>0</v>
      </c>
      <c r="D15">
        <f>Опт!$BB$104</f>
        <v>0</v>
      </c>
      <c r="E15">
        <f>Опт!$BB$104</f>
        <v>0</v>
      </c>
      <c r="F15">
        <f>Опт!$BB$104</f>
        <v>0</v>
      </c>
      <c r="G15">
        <f>Опт!$BB$104</f>
        <v>0</v>
      </c>
      <c r="H15">
        <f>Опт!$BB$104</f>
        <v>0</v>
      </c>
      <c r="I15">
        <f>Опт!$BB$104</f>
        <v>0</v>
      </c>
    </row>
    <row r="16" spans="1:9" ht="11.25" customHeight="1">
      <c r="A16">
        <f>Опт!B247</f>
        <v>0</v>
      </c>
      <c r="B16">
        <f>Опт!C247</f>
        <v>0</v>
      </c>
      <c r="C16" s="102">
        <f>Опт!F247</f>
        <v>8</v>
      </c>
      <c r="D16" s="102">
        <f>Опт!G247</f>
        <v>7.5</v>
      </c>
      <c r="E16">
        <f>Опт!$AL$97</f>
        <v>0</v>
      </c>
      <c r="F16" s="102">
        <f>Опт!H247</f>
        <v>7</v>
      </c>
      <c r="G16">
        <f>Опт!$AL$97</f>
        <v>0</v>
      </c>
      <c r="H16" s="102">
        <f>Опт!H247</f>
        <v>7</v>
      </c>
      <c r="I16" s="102">
        <f>Опт!H247</f>
        <v>7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Опт!$AM$98</f>
        <v>0</v>
      </c>
      <c r="F17" s="102" t="e">
        <f aca="true" t="shared" si="29" ref="F17:F21">NA()</f>
        <v>#N/A</v>
      </c>
      <c r="G17">
        <f>Опт!$AM$98</f>
        <v>0</v>
      </c>
      <c r="H17" s="102" t="e">
        <f aca="true" t="shared" si="30" ref="H17:H21">NA()</f>
        <v>#N/A</v>
      </c>
      <c r="I17" s="102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02" t="e">
        <f t="shared" si="29"/>
        <v>#N/A</v>
      </c>
      <c r="G18" t="e">
        <f>NA()</f>
        <v>#N/A</v>
      </c>
      <c r="H18" s="102" t="e">
        <f t="shared" si="30"/>
        <v>#N/A</v>
      </c>
      <c r="I18" s="102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Опт!$AP$100</f>
        <v>0</v>
      </c>
      <c r="F19" s="102" t="e">
        <f t="shared" si="29"/>
        <v>#N/A</v>
      </c>
      <c r="G19">
        <f>Опт!$AP$100</f>
        <v>0</v>
      </c>
      <c r="H19" s="102" t="e">
        <f t="shared" si="30"/>
        <v>#N/A</v>
      </c>
      <c r="I19" s="102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Опт!$AQ$101</f>
        <v>0</v>
      </c>
      <c r="F20" s="102" t="e">
        <f t="shared" si="29"/>
        <v>#N/A</v>
      </c>
      <c r="G20">
        <f>Опт!$AQ$101</f>
        <v>0</v>
      </c>
      <c r="H20" s="102" t="e">
        <f t="shared" si="30"/>
        <v>#N/A</v>
      </c>
      <c r="I20" s="102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Опт!$AR$102</f>
        <v>0</v>
      </c>
      <c r="F21" s="102" t="e">
        <f t="shared" si="29"/>
        <v>#N/A</v>
      </c>
      <c r="G21">
        <f>Опт!$AR$102</f>
        <v>0</v>
      </c>
      <c r="H21" s="102" t="e">
        <f t="shared" si="30"/>
        <v>#N/A</v>
      </c>
      <c r="I21" s="102" t="e">
        <f t="shared" si="31"/>
        <v>#N/A</v>
      </c>
    </row>
    <row r="22" spans="1:9" ht="11.25" customHeight="1">
      <c r="A22">
        <f>Опт!$AK$96</f>
        <v>0</v>
      </c>
      <c r="B22">
        <f>Опт!$AK$96</f>
        <v>0</v>
      </c>
      <c r="C22">
        <f>Опт!$AK$96</f>
        <v>0</v>
      </c>
      <c r="D22">
        <f>Опт!$AK$96</f>
        <v>0</v>
      </c>
      <c r="E22" t="e">
        <f aca="true" t="shared" si="32" ref="E22:E26">NA()</f>
        <v>#N/A</v>
      </c>
      <c r="F22">
        <f>Опт!$AK$96</f>
        <v>0</v>
      </c>
      <c r="G22" t="e">
        <f aca="true" t="shared" si="33" ref="G22:G26">NA()</f>
        <v>#N/A</v>
      </c>
      <c r="H22">
        <f>Опт!$AK$96</f>
        <v>0</v>
      </c>
      <c r="I22">
        <f>Опт!$AK$96</f>
        <v>0</v>
      </c>
    </row>
    <row r="23" spans="1:9" ht="11.25" customHeight="1">
      <c r="A23">
        <f>Опт!$AL$97</f>
        <v>0</v>
      </c>
      <c r="B23">
        <f>Опт!$AL$97</f>
        <v>0</v>
      </c>
      <c r="C23">
        <f>Опт!$AL$97</f>
        <v>0</v>
      </c>
      <c r="D23">
        <f>Опт!$AL$97</f>
        <v>0</v>
      </c>
      <c r="E23" t="e">
        <f t="shared" si="32"/>
        <v>#N/A</v>
      </c>
      <c r="F23">
        <f>Опт!$AL$97</f>
        <v>0</v>
      </c>
      <c r="G23" t="e">
        <f t="shared" si="33"/>
        <v>#N/A</v>
      </c>
      <c r="H23">
        <f>Опт!$AL$97</f>
        <v>0</v>
      </c>
      <c r="I23">
        <f>Опт!$AL$97</f>
        <v>0</v>
      </c>
    </row>
    <row r="24" spans="1:9" ht="11.25" customHeight="1">
      <c r="A24">
        <f>Опт!B247</f>
        <v>0</v>
      </c>
      <c r="B24">
        <f>Опт!C247</f>
        <v>0</v>
      </c>
      <c r="C24" s="102">
        <f>Опт!F247</f>
        <v>8</v>
      </c>
      <c r="D24" s="102">
        <f>Опт!G247</f>
        <v>7.5</v>
      </c>
      <c r="E24" t="e">
        <f t="shared" si="32"/>
        <v>#N/A</v>
      </c>
      <c r="F24" s="102">
        <f>Опт!H247</f>
        <v>7</v>
      </c>
      <c r="G24" t="e">
        <f t="shared" si="33"/>
        <v>#N/A</v>
      </c>
      <c r="H24" s="102">
        <f>Опт!H247</f>
        <v>7</v>
      </c>
      <c r="I24" s="102">
        <f>Опт!H247</f>
        <v>7</v>
      </c>
    </row>
    <row r="25" spans="1:9" ht="11.25" customHeight="1">
      <c r="A25">
        <f>Опт!B247</f>
        <v>0</v>
      </c>
      <c r="B25">
        <f>Опт!C247</f>
        <v>0</v>
      </c>
      <c r="C25" s="102">
        <f>Опт!F247</f>
        <v>8</v>
      </c>
      <c r="D25" s="102">
        <f>Опт!G247</f>
        <v>7.5</v>
      </c>
      <c r="E25" t="e">
        <f t="shared" si="32"/>
        <v>#N/A</v>
      </c>
      <c r="F25" s="102">
        <f>Опт!H247</f>
        <v>7</v>
      </c>
      <c r="G25" t="e">
        <f t="shared" si="33"/>
        <v>#N/A</v>
      </c>
      <c r="H25" s="102">
        <f>Опт!H247</f>
        <v>7</v>
      </c>
      <c r="I25" s="102">
        <f>Опт!H247</f>
        <v>7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Опт!$BA$103</f>
        <v>0</v>
      </c>
      <c r="F27" s="102" t="e">
        <f t="shared" si="38"/>
        <v>#N/A</v>
      </c>
      <c r="G27">
        <f>Опт!$BA$103</f>
        <v>0</v>
      </c>
      <c r="H27" s="102" t="e">
        <f t="shared" si="39"/>
        <v>#N/A</v>
      </c>
      <c r="I27" s="102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Опт!$BE$107</f>
        <v>0</v>
      </c>
      <c r="B30">
        <f>Опт!$BE$107</f>
        <v>0</v>
      </c>
      <c r="C30">
        <f>Опт!$BE$107</f>
        <v>0</v>
      </c>
      <c r="D30">
        <f>Опт!$BE$107</f>
        <v>0</v>
      </c>
      <c r="E30">
        <f>Опт!$BE$107</f>
        <v>0</v>
      </c>
      <c r="F30">
        <f>Опт!$BE$107</f>
        <v>0</v>
      </c>
      <c r="G30">
        <f>Опт!$BE$107</f>
        <v>0</v>
      </c>
      <c r="H30">
        <f>Опт!$BE$107</f>
        <v>0</v>
      </c>
      <c r="I30">
        <f>Опт!$BE$107</f>
        <v>0</v>
      </c>
    </row>
    <row r="31" spans="1:9" ht="11.25" customHeight="1">
      <c r="A31">
        <f>Опт!$BF$108</f>
        <v>0</v>
      </c>
      <c r="B31">
        <f>Опт!$BF$108</f>
        <v>0</v>
      </c>
      <c r="C31">
        <f>Опт!$BF$108</f>
        <v>0</v>
      </c>
      <c r="D31">
        <f>Опт!$BF$108</f>
        <v>0</v>
      </c>
      <c r="E31">
        <f>Опт!$BF$108</f>
        <v>0</v>
      </c>
      <c r="F31">
        <f>Опт!$BF$108</f>
        <v>0</v>
      </c>
      <c r="G31">
        <f>Опт!$BF$108</f>
        <v>0</v>
      </c>
      <c r="H31">
        <f>Опт!$BF$108</f>
        <v>0</v>
      </c>
      <c r="I31">
        <f>Опт!$BF$108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02" t="e">
        <f t="shared" si="48"/>
        <v>#N/A</v>
      </c>
      <c r="G34" t="e">
        <f t="shared" si="49"/>
        <v>#N/A</v>
      </c>
      <c r="H34" s="102" t="e">
        <f t="shared" si="50"/>
        <v>#N/A</v>
      </c>
      <c r="I34" s="102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Опт!$BP$123</f>
        <v>0</v>
      </c>
      <c r="B36">
        <f>Опт!$BP$123</f>
        <v>0</v>
      </c>
      <c r="C36">
        <f>Опт!$BP$123</f>
        <v>0</v>
      </c>
      <c r="D36">
        <f>Опт!$BP$123</f>
        <v>0</v>
      </c>
      <c r="E36">
        <f>Опт!$BP$123</f>
        <v>0</v>
      </c>
      <c r="F36">
        <f>Опт!$BP$123</f>
        <v>0</v>
      </c>
      <c r="G36">
        <f>Опт!$BP$123</f>
        <v>0</v>
      </c>
      <c r="H36">
        <f>Опт!$BP$123</f>
        <v>0</v>
      </c>
      <c r="I36">
        <f>Опт!$BP$123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96" t="s">
        <v>5</v>
      </c>
      <c r="B1" s="96"/>
      <c r="C1" s="96"/>
      <c r="D1" s="97" t="s">
        <v>267</v>
      </c>
      <c r="E1" s="97"/>
      <c r="F1" s="98" t="s">
        <v>268</v>
      </c>
      <c r="G1" s="99" t="s">
        <v>269</v>
      </c>
      <c r="H1" s="100" t="s">
        <v>8</v>
      </c>
      <c r="I1" s="101" t="s">
        <v>270</v>
      </c>
    </row>
    <row r="2" spans="1:9" ht="11.25" customHeight="1">
      <c r="A2">
        <f>Опт!B284</f>
        <v>0</v>
      </c>
      <c r="B2">
        <f>Опт!C284</f>
        <v>0</v>
      </c>
      <c r="C2">
        <f>Опт!D284</f>
        <v>0</v>
      </c>
      <c r="D2">
        <f>Опт!E284</f>
        <v>0</v>
      </c>
      <c r="E2">
        <f>Опт!$BN$119</f>
        <v>0</v>
      </c>
      <c r="F2" s="102">
        <f>Опт!H284</f>
        <v>0</v>
      </c>
      <c r="G2">
        <f>Опт!$BN$119</f>
        <v>0</v>
      </c>
      <c r="H2" s="102">
        <f>Опт!H285</f>
        <v>0</v>
      </c>
      <c r="I2" s="102">
        <f>Опт!H285</f>
        <v>0</v>
      </c>
    </row>
    <row r="3" spans="1:9" ht="11.25" customHeight="1">
      <c r="A3">
        <f>Опт!B285</f>
        <v>0</v>
      </c>
      <c r="B3">
        <f>Опт!C285</f>
        <v>0</v>
      </c>
      <c r="C3">
        <f>Опт!D285</f>
        <v>0</v>
      </c>
      <c r="D3">
        <f>Опт!E285</f>
        <v>0</v>
      </c>
      <c r="E3">
        <f>Опт!$BO$120</f>
        <v>0</v>
      </c>
      <c r="F3" s="102">
        <f>Опт!H285</f>
        <v>0</v>
      </c>
      <c r="G3">
        <f>Опт!$BO$120</f>
        <v>0</v>
      </c>
      <c r="H3" s="102">
        <f>Опт!H285</f>
        <v>0</v>
      </c>
      <c r="I3" s="102">
        <f>Опт!H285</f>
        <v>0</v>
      </c>
    </row>
    <row r="4" spans="1:9" ht="11.25" customHeight="1">
      <c r="A4">
        <f>Опт!$BM$118</f>
        <v>0</v>
      </c>
      <c r="B4">
        <f>Опт!$BM$118</f>
        <v>0</v>
      </c>
      <c r="C4">
        <f>Опт!$BM$118</f>
        <v>0</v>
      </c>
      <c r="D4">
        <f>Опт!$BM$118</f>
        <v>0</v>
      </c>
      <c r="E4">
        <f>Опт!$BP$123</f>
        <v>0</v>
      </c>
      <c r="F4">
        <f>Опт!$BM$118</f>
        <v>0</v>
      </c>
      <c r="G4">
        <f>Опт!$BP$123</f>
        <v>0</v>
      </c>
      <c r="H4">
        <f>Опт!$BM$118</f>
        <v>0</v>
      </c>
      <c r="I4">
        <f>Опт!$BM$118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Опт!B288</f>
        <v>0</v>
      </c>
      <c r="B6">
        <f>Опт!C288</f>
        <v>0</v>
      </c>
      <c r="C6">
        <f>Опт!D288</f>
        <v>0</v>
      </c>
      <c r="D6">
        <f>Опт!E288</f>
        <v>0</v>
      </c>
      <c r="E6">
        <f>Опт!$BT$130</f>
        <v>0</v>
      </c>
      <c r="F6" s="102">
        <f>Опт!H288</f>
        <v>0</v>
      </c>
      <c r="G6">
        <f>Опт!$BT$130</f>
        <v>0</v>
      </c>
      <c r="H6" s="102">
        <f>Опт!H288</f>
        <v>0</v>
      </c>
      <c r="I6" s="102">
        <f>Опт!H288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Опт!B289</f>
        <v>0</v>
      </c>
      <c r="B9">
        <f>Опт!C289</f>
        <v>0</v>
      </c>
      <c r="C9">
        <f>Опт!D289</f>
        <v>0</v>
      </c>
      <c r="D9">
        <f>Опт!E289</f>
        <v>0</v>
      </c>
      <c r="E9" t="e">
        <f t="shared" si="4"/>
        <v>#N/A</v>
      </c>
      <c r="F9" s="102">
        <f>Опт!H289</f>
        <v>0</v>
      </c>
      <c r="G9" t="e">
        <f t="shared" si="6"/>
        <v>#N/A</v>
      </c>
      <c r="H9" s="102">
        <f>Опт!H289</f>
        <v>0</v>
      </c>
      <c r="I9" s="102">
        <f>Опт!H289</f>
        <v>0</v>
      </c>
    </row>
    <row r="10" spans="1:9" ht="11.25" customHeight="1">
      <c r="A10">
        <f>Опт!B291</f>
        <v>0</v>
      </c>
      <c r="B10">
        <f>Опт!C291</f>
        <v>0</v>
      </c>
      <c r="C10">
        <f>Опт!D291</f>
        <v>0</v>
      </c>
      <c r="D10">
        <f>Опт!E291</f>
        <v>0</v>
      </c>
      <c r="E10" t="e">
        <f t="shared" si="4"/>
        <v>#N/A</v>
      </c>
      <c r="F10" s="102">
        <f>Опт!H291</f>
        <v>0</v>
      </c>
      <c r="G10" t="e">
        <f t="shared" si="6"/>
        <v>#N/A</v>
      </c>
      <c r="H10" s="102">
        <f>Опт!H291</f>
        <v>0</v>
      </c>
      <c r="I10" s="102">
        <f>Опт!H291</f>
        <v>0</v>
      </c>
    </row>
    <row r="11" spans="1:9" ht="11.25" customHeight="1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Опт!B273</f>
        <v>0</v>
      </c>
      <c r="B15">
        <f>Опт!C273</f>
        <v>0</v>
      </c>
      <c r="C15">
        <f>Опт!D273</f>
        <v>0</v>
      </c>
      <c r="D15">
        <f>Опт!E273</f>
        <v>0</v>
      </c>
      <c r="E15" t="e">
        <f t="shared" si="13"/>
        <v>#N/A</v>
      </c>
      <c r="F15" s="102">
        <f>Опт!H273</f>
        <v>27.1</v>
      </c>
      <c r="G15" t="e">
        <f t="shared" si="15"/>
        <v>#N/A</v>
      </c>
      <c r="H15" s="102">
        <f>Опт!H273</f>
        <v>27.1</v>
      </c>
      <c r="I15" s="102">
        <f>Опт!H273</f>
        <v>27.1</v>
      </c>
    </row>
    <row r="16" spans="1:9" ht="11.25" customHeight="1">
      <c r="A16">
        <f>Опт!B274</f>
        <v>0</v>
      </c>
      <c r="B16">
        <f>Опт!C274</f>
        <v>0</v>
      </c>
      <c r="C16">
        <f>Опт!D274</f>
        <v>0</v>
      </c>
      <c r="D16">
        <f>Опт!E274</f>
        <v>0</v>
      </c>
      <c r="E16" t="e">
        <f t="shared" si="13"/>
        <v>#N/A</v>
      </c>
      <c r="F16" s="102">
        <f>Опт!H274</f>
        <v>27.1</v>
      </c>
      <c r="G16" t="e">
        <f t="shared" si="15"/>
        <v>#N/A</v>
      </c>
      <c r="H16" s="102">
        <f>Опт!H274</f>
        <v>27.1</v>
      </c>
      <c r="I16" s="102">
        <f>Опт!H274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2022-05-25T12:37:11Z</dcterms:modified>
  <cp:category/>
  <cp:version/>
  <cp:contentType/>
  <cp:contentStatus/>
  <cp:revision>498</cp:revision>
</cp:coreProperties>
</file>